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7.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210DDBF\share\発生工学\受託サービス\発生工学サービス書類最終稿\"/>
    </mc:Choice>
  </mc:AlternateContent>
  <bookViews>
    <workbookView xWindow="0" yWindow="2700" windowWidth="28800" windowHeight="12345" activeTab="6"/>
  </bookViews>
  <sheets>
    <sheet name="依頼書" sheetId="1" r:id="rId1"/>
    <sheet name="承諾書" sheetId="3" r:id="rId2"/>
    <sheet name="【学外】見積書" sheetId="9" r:id="rId3"/>
    <sheet name="送付書" sheetId="4" r:id="rId4"/>
    <sheet name="【学外】納品書" sheetId="11" r:id="rId5"/>
    <sheet name="【学外】請求書" sheetId="10" r:id="rId6"/>
    <sheet name="受領書" sheetId="5"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 i="10" l="1"/>
  <c r="AI1" i="10"/>
  <c r="AF1" i="10"/>
  <c r="AG57" i="11" l="1"/>
  <c r="AD54" i="11"/>
  <c r="AD52" i="11"/>
  <c r="AD51" i="11"/>
  <c r="AD47" i="11"/>
  <c r="AD43" i="11"/>
  <c r="AD39" i="11"/>
  <c r="AD34" i="11"/>
  <c r="AD33" i="11"/>
  <c r="AD31" i="11"/>
  <c r="AD30" i="11"/>
  <c r="AD29" i="11"/>
  <c r="AD28" i="11"/>
  <c r="AD26" i="11"/>
  <c r="AG57" i="9" l="1"/>
  <c r="AG57" i="10"/>
  <c r="AD54" i="10"/>
  <c r="AD52" i="10"/>
  <c r="AD51" i="10"/>
  <c r="AD47" i="10"/>
  <c r="AD43" i="10"/>
  <c r="AD39" i="10"/>
  <c r="AD34" i="10"/>
  <c r="AD33" i="10"/>
  <c r="AD31" i="10"/>
  <c r="AD30" i="10"/>
  <c r="AD29" i="10"/>
  <c r="AD28" i="10"/>
  <c r="AD26" i="10"/>
  <c r="AD54" i="9" l="1"/>
  <c r="AD52" i="9"/>
  <c r="AD51" i="9"/>
  <c r="AD47" i="9"/>
  <c r="AD43" i="9"/>
  <c r="AD39" i="9"/>
  <c r="AD34" i="9"/>
  <c r="AD33" i="9"/>
  <c r="AD31" i="9"/>
  <c r="AD30" i="9"/>
  <c r="AD29" i="9"/>
  <c r="AD28" i="9"/>
  <c r="AD26" i="9"/>
  <c r="AK1" i="9" l="1"/>
  <c r="AI1" i="9"/>
  <c r="AF1" i="9"/>
  <c r="AQ112" i="1"/>
  <c r="AS112" i="1" s="1"/>
  <c r="AQ107" i="1"/>
  <c r="AG66" i="11" l="1"/>
  <c r="AB47" i="11"/>
  <c r="AI47" i="11" s="1"/>
  <c r="AG66" i="10"/>
  <c r="AB47" i="10"/>
  <c r="AG66" i="9"/>
  <c r="AB47" i="9"/>
  <c r="AQ105" i="1"/>
  <c r="AK1" i="11" l="1"/>
  <c r="AI1" i="11"/>
  <c r="AF1" i="11"/>
  <c r="AY58" i="10"/>
  <c r="AX58" i="10"/>
  <c r="AW58" i="10"/>
  <c r="AV58" i="10"/>
  <c r="AU58" i="10"/>
  <c r="AT58" i="10"/>
  <c r="AS58" i="10"/>
  <c r="AR58" i="10"/>
  <c r="AQ58" i="10"/>
  <c r="AP58" i="10"/>
  <c r="AO58" i="10"/>
  <c r="AY58" i="11" l="1"/>
  <c r="AX58" i="11"/>
  <c r="AW58" i="11"/>
  <c r="AV58" i="11"/>
  <c r="AU58" i="11"/>
  <c r="AT58" i="11"/>
  <c r="AS58" i="11"/>
  <c r="AR58" i="11"/>
  <c r="AQ58" i="11"/>
  <c r="AP58" i="11"/>
  <c r="AO58" i="11"/>
  <c r="AY57" i="11"/>
  <c r="AX57" i="11"/>
  <c r="AW57" i="11"/>
  <c r="AV57" i="11"/>
  <c r="AU57" i="11"/>
  <c r="AT57" i="11"/>
  <c r="AS57" i="11"/>
  <c r="AR57" i="11"/>
  <c r="AQ57" i="11"/>
  <c r="AP57" i="11"/>
  <c r="AO57" i="11"/>
  <c r="AY56" i="11"/>
  <c r="AX56" i="11"/>
  <c r="AW56" i="11"/>
  <c r="AV56" i="11"/>
  <c r="AU56" i="11"/>
  <c r="AT56" i="11"/>
  <c r="AS56" i="11"/>
  <c r="AR56" i="11"/>
  <c r="AQ56" i="11"/>
  <c r="AY55" i="11"/>
  <c r="AV55" i="11"/>
  <c r="AU55" i="11"/>
  <c r="AT55" i="11"/>
  <c r="AS55" i="11"/>
  <c r="AR55" i="11"/>
  <c r="AQ55" i="11"/>
  <c r="AP55" i="11"/>
  <c r="AO55" i="11"/>
  <c r="AI55" i="11"/>
  <c r="AB55" i="11"/>
  <c r="AY54" i="11"/>
  <c r="AV54" i="11"/>
  <c r="AU54" i="11"/>
  <c r="AT54" i="11"/>
  <c r="AS54" i="11"/>
  <c r="AR54" i="11"/>
  <c r="AQ54" i="11"/>
  <c r="AP54" i="11"/>
  <c r="AO54" i="11"/>
  <c r="AB54" i="11"/>
  <c r="AI54" i="11" s="1"/>
  <c r="AY53" i="11"/>
  <c r="AX53" i="11"/>
  <c r="AW53" i="11"/>
  <c r="AV53" i="11"/>
  <c r="AU53" i="11"/>
  <c r="AT53" i="11"/>
  <c r="AS53" i="11"/>
  <c r="AR53" i="11"/>
  <c r="AQ53" i="11"/>
  <c r="AO53" i="11"/>
  <c r="AY52" i="11"/>
  <c r="AV52" i="11"/>
  <c r="AU52" i="11"/>
  <c r="AT52" i="11"/>
  <c r="AS52" i="11"/>
  <c r="AR52" i="11"/>
  <c r="AQ52" i="11"/>
  <c r="AP52" i="11"/>
  <c r="AO52" i="11"/>
  <c r="AB52" i="11"/>
  <c r="AI52" i="11" s="1"/>
  <c r="AY51" i="11"/>
  <c r="AV51" i="11"/>
  <c r="AU51" i="11"/>
  <c r="AT51" i="11"/>
  <c r="AS51" i="11"/>
  <c r="AR51" i="11"/>
  <c r="AQ51" i="11"/>
  <c r="AP51" i="11"/>
  <c r="AB51" i="11"/>
  <c r="AI51" i="11" s="1"/>
  <c r="AY50" i="11"/>
  <c r="AX50" i="11"/>
  <c r="AW50" i="11"/>
  <c r="AV50" i="11"/>
  <c r="AU50" i="11"/>
  <c r="AT50" i="11"/>
  <c r="AS50" i="11"/>
  <c r="AR50" i="11"/>
  <c r="AY49" i="11"/>
  <c r="AX49" i="11"/>
  <c r="AW49" i="11"/>
  <c r="AV49" i="11"/>
  <c r="AU49" i="11"/>
  <c r="AT49" i="11"/>
  <c r="AS49" i="11"/>
  <c r="AR49" i="11"/>
  <c r="AQ49" i="11"/>
  <c r="AP49" i="11"/>
  <c r="AO49" i="11"/>
  <c r="AY48" i="11"/>
  <c r="AX48" i="11"/>
  <c r="AW48" i="11"/>
  <c r="AV48" i="11"/>
  <c r="AU48" i="11"/>
  <c r="AT48" i="11"/>
  <c r="AS48" i="11"/>
  <c r="AR48" i="11"/>
  <c r="AQ48" i="11"/>
  <c r="AP48" i="11"/>
  <c r="AO48" i="11"/>
  <c r="AY47" i="11"/>
  <c r="AV47" i="11"/>
  <c r="AU47" i="11"/>
  <c r="AT47" i="11"/>
  <c r="AS47" i="11"/>
  <c r="AR47" i="11"/>
  <c r="AQ47" i="11"/>
  <c r="AP47" i="11"/>
  <c r="AO47" i="11"/>
  <c r="AY46" i="11"/>
  <c r="AX46" i="11"/>
  <c r="AW46" i="11"/>
  <c r="AV46" i="11"/>
  <c r="AU46" i="11"/>
  <c r="AT46" i="11"/>
  <c r="AS46" i="11"/>
  <c r="AR46" i="11"/>
  <c r="AQ46" i="11"/>
  <c r="AO46" i="11"/>
  <c r="AY45" i="11"/>
  <c r="AX45" i="11"/>
  <c r="AW45" i="11"/>
  <c r="AV45" i="11"/>
  <c r="AU45" i="11"/>
  <c r="AT45" i="11"/>
  <c r="AS45" i="11"/>
  <c r="AR45" i="11"/>
  <c r="AQ45" i="11"/>
  <c r="AP45" i="11"/>
  <c r="AO45" i="11"/>
  <c r="AY44" i="11"/>
  <c r="AX44" i="11"/>
  <c r="AW44" i="11"/>
  <c r="AV44" i="11"/>
  <c r="AU44" i="11"/>
  <c r="AT44" i="11"/>
  <c r="AS44" i="11"/>
  <c r="AR44" i="11"/>
  <c r="AQ44" i="11"/>
  <c r="AP44" i="11"/>
  <c r="AO44" i="11"/>
  <c r="AY43" i="11"/>
  <c r="AV43" i="11"/>
  <c r="AU43" i="11"/>
  <c r="AT43" i="11"/>
  <c r="AS43" i="11"/>
  <c r="AR43" i="11"/>
  <c r="AQ43" i="11"/>
  <c r="AP43" i="11"/>
  <c r="AO43" i="11"/>
  <c r="AB43" i="11"/>
  <c r="N43" i="11"/>
  <c r="AY42" i="11"/>
  <c r="AX42" i="11"/>
  <c r="AW42" i="11"/>
  <c r="AV42" i="11"/>
  <c r="AU42" i="11"/>
  <c r="AT42" i="11"/>
  <c r="AS42" i="11"/>
  <c r="AR42" i="11"/>
  <c r="AQ42" i="11"/>
  <c r="AP42" i="11"/>
  <c r="AO42" i="11"/>
  <c r="AY41" i="11"/>
  <c r="AX41" i="11"/>
  <c r="AW41" i="11"/>
  <c r="AV41" i="11"/>
  <c r="AU41" i="11"/>
  <c r="AT41" i="11"/>
  <c r="AS41" i="11"/>
  <c r="AR41" i="11"/>
  <c r="AQ41" i="11"/>
  <c r="AO41" i="11"/>
  <c r="AY40" i="11"/>
  <c r="AV40" i="11"/>
  <c r="AU40" i="11"/>
  <c r="AT40" i="11"/>
  <c r="AS40" i="11"/>
  <c r="AR40" i="11"/>
  <c r="AQ40" i="11"/>
  <c r="AP40" i="11"/>
  <c r="AO40" i="11"/>
  <c r="AB40" i="11"/>
  <c r="AI40" i="11" s="1"/>
  <c r="AY39" i="11"/>
  <c r="AV39" i="11"/>
  <c r="AU39" i="11"/>
  <c r="AT39" i="11"/>
  <c r="AS39" i="11"/>
  <c r="AR39" i="11"/>
  <c r="AQ39" i="11"/>
  <c r="AP39" i="11"/>
  <c r="AO39" i="11"/>
  <c r="AB39" i="11"/>
  <c r="AI39" i="11" s="1"/>
  <c r="AY38" i="11"/>
  <c r="AX38" i="11"/>
  <c r="AW38" i="11"/>
  <c r="AV38" i="11"/>
  <c r="AU38" i="11"/>
  <c r="AT38" i="11"/>
  <c r="AS38" i="11"/>
  <c r="AR38" i="11"/>
  <c r="AQ38" i="11"/>
  <c r="AP38" i="11"/>
  <c r="AO38" i="11"/>
  <c r="AY37" i="11"/>
  <c r="AX37" i="11"/>
  <c r="AW37" i="11"/>
  <c r="AV37" i="11"/>
  <c r="AU37" i="11"/>
  <c r="AT37" i="11"/>
  <c r="AS37" i="11"/>
  <c r="AR37" i="11"/>
  <c r="AQ37" i="11"/>
  <c r="AO37" i="11"/>
  <c r="AY36" i="11"/>
  <c r="AV36" i="11"/>
  <c r="AU36" i="11"/>
  <c r="AT36" i="11"/>
  <c r="AS36" i="11"/>
  <c r="AR36" i="11"/>
  <c r="AQ36" i="11"/>
  <c r="AP36" i="11"/>
  <c r="AO36" i="11"/>
  <c r="AI36" i="11"/>
  <c r="AB36" i="11"/>
  <c r="AY35" i="11"/>
  <c r="AV35" i="11"/>
  <c r="AU35" i="11"/>
  <c r="AT35" i="11"/>
  <c r="AS35" i="11"/>
  <c r="AR35" i="11"/>
  <c r="AQ35" i="11"/>
  <c r="AP35" i="11"/>
  <c r="AO35" i="11"/>
  <c r="AB35" i="11"/>
  <c r="AI35" i="11" s="1"/>
  <c r="AY34" i="11"/>
  <c r="AV34" i="11"/>
  <c r="AU34" i="11"/>
  <c r="AT34" i="11"/>
  <c r="AS34" i="11"/>
  <c r="AR34" i="11"/>
  <c r="AQ34" i="11"/>
  <c r="AP34" i="11"/>
  <c r="AO34" i="11"/>
  <c r="AI34" i="11"/>
  <c r="AB34" i="11"/>
  <c r="AY33" i="11"/>
  <c r="AV33" i="11"/>
  <c r="AU33" i="11"/>
  <c r="AT33" i="11"/>
  <c r="AS33" i="11"/>
  <c r="AR33" i="11"/>
  <c r="AQ33" i="11"/>
  <c r="AP33" i="11"/>
  <c r="AO33" i="11"/>
  <c r="AB33" i="11"/>
  <c r="AI33" i="11" s="1"/>
  <c r="AY32" i="11"/>
  <c r="AX32" i="11"/>
  <c r="AW32" i="11"/>
  <c r="AY31" i="11"/>
  <c r="AV31" i="11"/>
  <c r="AU31" i="11"/>
  <c r="AT31" i="11"/>
  <c r="AS31" i="11"/>
  <c r="AR31" i="11"/>
  <c r="AQ31" i="11"/>
  <c r="AP31" i="11"/>
  <c r="AO31" i="11"/>
  <c r="AB31" i="11"/>
  <c r="AI31" i="11" s="1"/>
  <c r="AY30" i="11"/>
  <c r="AV30" i="11"/>
  <c r="AU30" i="11"/>
  <c r="AT30" i="11"/>
  <c r="AS30" i="11"/>
  <c r="AR30" i="11"/>
  <c r="AQ30" i="11"/>
  <c r="AP30" i="11"/>
  <c r="AO30" i="11"/>
  <c r="AI30" i="11"/>
  <c r="AB30" i="11"/>
  <c r="AY29" i="11"/>
  <c r="AV29" i="11"/>
  <c r="AU29" i="11"/>
  <c r="AT29" i="11"/>
  <c r="AS29" i="11"/>
  <c r="AR29" i="11"/>
  <c r="AQ29" i="11"/>
  <c r="AP29" i="11"/>
  <c r="AO29" i="11"/>
  <c r="AB29" i="11"/>
  <c r="AI29" i="11" s="1"/>
  <c r="AY28" i="11"/>
  <c r="AV28" i="11"/>
  <c r="AU28" i="11"/>
  <c r="AT28" i="11"/>
  <c r="AS28" i="11"/>
  <c r="AR28" i="11"/>
  <c r="AQ28" i="11"/>
  <c r="AP28" i="11"/>
  <c r="AO28" i="11"/>
  <c r="AB28" i="11"/>
  <c r="AI28" i="11" s="1"/>
  <c r="AY27" i="11"/>
  <c r="AV27" i="11"/>
  <c r="AU27" i="11"/>
  <c r="AT27" i="11"/>
  <c r="AS27" i="11"/>
  <c r="AR27" i="11"/>
  <c r="AQ27" i="11"/>
  <c r="AP27" i="11"/>
  <c r="AO27" i="11"/>
  <c r="AY26" i="11"/>
  <c r="AV26" i="11"/>
  <c r="AU26" i="11"/>
  <c r="AT26" i="11"/>
  <c r="AS26" i="11"/>
  <c r="AR26" i="11"/>
  <c r="AQ26" i="11"/>
  <c r="AP26" i="11"/>
  <c r="AO26" i="11"/>
  <c r="AB26" i="11"/>
  <c r="AI26" i="11" s="1"/>
  <c r="AY25" i="11"/>
  <c r="AX25" i="11"/>
  <c r="AW25" i="11"/>
  <c r="AV25" i="11"/>
  <c r="AU25" i="11"/>
  <c r="AT25" i="11"/>
  <c r="AS25" i="11"/>
  <c r="AR25" i="11"/>
  <c r="AQ25" i="11"/>
  <c r="AP25" i="11"/>
  <c r="AO25" i="11"/>
  <c r="A9" i="11"/>
  <c r="AY57" i="10"/>
  <c r="AX57" i="10"/>
  <c r="AW57" i="10"/>
  <c r="AV57" i="10"/>
  <c r="AU57" i="10"/>
  <c r="AT57" i="10"/>
  <c r="AS57" i="10"/>
  <c r="AR57" i="10"/>
  <c r="AQ57" i="10"/>
  <c r="AP57" i="10"/>
  <c r="AO57" i="10"/>
  <c r="AY56" i="10"/>
  <c r="AX56" i="10"/>
  <c r="AW56" i="10"/>
  <c r="AV56" i="10"/>
  <c r="AU56" i="10"/>
  <c r="AT56" i="10"/>
  <c r="AS56" i="10"/>
  <c r="AR56" i="10"/>
  <c r="AQ56" i="10"/>
  <c r="AY55" i="10"/>
  <c r="AV55" i="10"/>
  <c r="AU55" i="10"/>
  <c r="AT55" i="10"/>
  <c r="AS55" i="10"/>
  <c r="AR55" i="10"/>
  <c r="AQ55" i="10"/>
  <c r="AP55" i="10"/>
  <c r="AO55" i="10"/>
  <c r="AB55" i="10"/>
  <c r="AI55" i="10" s="1"/>
  <c r="AY54" i="10"/>
  <c r="AV54" i="10"/>
  <c r="AU54" i="10"/>
  <c r="AT54" i="10"/>
  <c r="AS54" i="10"/>
  <c r="AR54" i="10"/>
  <c r="AQ54" i="10"/>
  <c r="AP54" i="10"/>
  <c r="AO54" i="10"/>
  <c r="AB54" i="10"/>
  <c r="AI54" i="10" s="1"/>
  <c r="AY53" i="10"/>
  <c r="AX53" i="10"/>
  <c r="AW53" i="10"/>
  <c r="AV53" i="10"/>
  <c r="AU53" i="10"/>
  <c r="AT53" i="10"/>
  <c r="AS53" i="10"/>
  <c r="AR53" i="10"/>
  <c r="AQ53" i="10"/>
  <c r="AO53" i="10"/>
  <c r="AY52" i="10"/>
  <c r="AV52" i="10"/>
  <c r="AU52" i="10"/>
  <c r="AT52" i="10"/>
  <c r="AS52" i="10"/>
  <c r="AR52" i="10"/>
  <c r="AQ52" i="10"/>
  <c r="AP52" i="10"/>
  <c r="AO52" i="10"/>
  <c r="AB52" i="10"/>
  <c r="AI52" i="10" s="1"/>
  <c r="AY51" i="10"/>
  <c r="AV51" i="10"/>
  <c r="AU51" i="10"/>
  <c r="AT51" i="10"/>
  <c r="AS51" i="10"/>
  <c r="AR51" i="10"/>
  <c r="AQ51" i="10"/>
  <c r="AP51" i="10"/>
  <c r="AB51" i="10"/>
  <c r="AI51" i="10" s="1"/>
  <c r="AY50" i="10"/>
  <c r="AX50" i="10"/>
  <c r="AW50" i="10"/>
  <c r="AV50" i="10"/>
  <c r="AU50" i="10"/>
  <c r="AT50" i="10"/>
  <c r="AS50" i="10"/>
  <c r="AR50" i="10"/>
  <c r="AY49" i="10"/>
  <c r="AX49" i="10"/>
  <c r="AW49" i="10"/>
  <c r="AV49" i="10"/>
  <c r="AU49" i="10"/>
  <c r="AT49" i="10"/>
  <c r="AS49" i="10"/>
  <c r="AR49" i="10"/>
  <c r="AQ49" i="10"/>
  <c r="AP49" i="10"/>
  <c r="AO49" i="10"/>
  <c r="AY48" i="10"/>
  <c r="AX48" i="10"/>
  <c r="AW48" i="10"/>
  <c r="AV48" i="10"/>
  <c r="AU48" i="10"/>
  <c r="AT48" i="10"/>
  <c r="AS48" i="10"/>
  <c r="AR48" i="10"/>
  <c r="AQ48" i="10"/>
  <c r="AP48" i="10"/>
  <c r="AO48" i="10"/>
  <c r="AY47" i="10"/>
  <c r="AV47" i="10"/>
  <c r="AU47" i="10"/>
  <c r="AT47" i="10"/>
  <c r="AS47" i="10"/>
  <c r="AR47" i="10"/>
  <c r="AQ47" i="10"/>
  <c r="AP47" i="10"/>
  <c r="AO47" i="10"/>
  <c r="AI47" i="10"/>
  <c r="AY46" i="10"/>
  <c r="AX46" i="10"/>
  <c r="AW46" i="10"/>
  <c r="AV46" i="10"/>
  <c r="AU46" i="10"/>
  <c r="AT46" i="10"/>
  <c r="AS46" i="10"/>
  <c r="AR46" i="10"/>
  <c r="AQ46" i="10"/>
  <c r="AO46" i="10"/>
  <c r="AY45" i="10"/>
  <c r="AX45" i="10"/>
  <c r="AW45" i="10"/>
  <c r="AV45" i="10"/>
  <c r="AU45" i="10"/>
  <c r="AT45" i="10"/>
  <c r="AS45" i="10"/>
  <c r="AR45" i="10"/>
  <c r="AQ45" i="10"/>
  <c r="AP45" i="10"/>
  <c r="AO45" i="10"/>
  <c r="AY44" i="10"/>
  <c r="AX44" i="10"/>
  <c r="AW44" i="10"/>
  <c r="AV44" i="10"/>
  <c r="AU44" i="10"/>
  <c r="AT44" i="10"/>
  <c r="AS44" i="10"/>
  <c r="AR44" i="10"/>
  <c r="AQ44" i="10"/>
  <c r="AP44" i="10"/>
  <c r="AO44" i="10"/>
  <c r="AY43" i="10"/>
  <c r="AV43" i="10"/>
  <c r="AU43" i="10"/>
  <c r="AT43" i="10"/>
  <c r="AS43" i="10"/>
  <c r="AR43" i="10"/>
  <c r="AQ43" i="10"/>
  <c r="AP43" i="10"/>
  <c r="AO43" i="10"/>
  <c r="AB43" i="10"/>
  <c r="N43" i="10"/>
  <c r="AY42" i="10"/>
  <c r="AX42" i="10"/>
  <c r="AW42" i="10"/>
  <c r="AV42" i="10"/>
  <c r="AU42" i="10"/>
  <c r="AT42" i="10"/>
  <c r="AS42" i="10"/>
  <c r="AR42" i="10"/>
  <c r="AQ42" i="10"/>
  <c r="AP42" i="10"/>
  <c r="AO42" i="10"/>
  <c r="AY41" i="10"/>
  <c r="AX41" i="10"/>
  <c r="AW41" i="10"/>
  <c r="AV41" i="10"/>
  <c r="AU41" i="10"/>
  <c r="AT41" i="10"/>
  <c r="AS41" i="10"/>
  <c r="AR41" i="10"/>
  <c r="AQ41" i="10"/>
  <c r="AO41" i="10"/>
  <c r="AY40" i="10"/>
  <c r="AV40" i="10"/>
  <c r="AU40" i="10"/>
  <c r="AT40" i="10"/>
  <c r="AS40" i="10"/>
  <c r="AR40" i="10"/>
  <c r="AQ40" i="10"/>
  <c r="AP40" i="10"/>
  <c r="AO40" i="10"/>
  <c r="AB40" i="10"/>
  <c r="AI40" i="10" s="1"/>
  <c r="AY39" i="10"/>
  <c r="AV39" i="10"/>
  <c r="AU39" i="10"/>
  <c r="AT39" i="10"/>
  <c r="AS39" i="10"/>
  <c r="AR39" i="10"/>
  <c r="AQ39" i="10"/>
  <c r="AP39" i="10"/>
  <c r="AO39" i="10"/>
  <c r="AI39" i="10"/>
  <c r="AB39" i="10"/>
  <c r="AY38" i="10"/>
  <c r="AX38" i="10"/>
  <c r="AW38" i="10"/>
  <c r="AV38" i="10"/>
  <c r="AU38" i="10"/>
  <c r="AT38" i="10"/>
  <c r="AS38" i="10"/>
  <c r="AR38" i="10"/>
  <c r="AQ38" i="10"/>
  <c r="AP38" i="10"/>
  <c r="AO38" i="10"/>
  <c r="AY37" i="10"/>
  <c r="AX37" i="10"/>
  <c r="AW37" i="10"/>
  <c r="AV37" i="10"/>
  <c r="AU37" i="10"/>
  <c r="AT37" i="10"/>
  <c r="AS37" i="10"/>
  <c r="AR37" i="10"/>
  <c r="AQ37" i="10"/>
  <c r="AO37" i="10"/>
  <c r="AY36" i="10"/>
  <c r="AV36" i="10"/>
  <c r="AU36" i="10"/>
  <c r="AT36" i="10"/>
  <c r="AS36" i="10"/>
  <c r="AR36" i="10"/>
  <c r="AQ36" i="10"/>
  <c r="AP36" i="10"/>
  <c r="AO36" i="10"/>
  <c r="AI36" i="10"/>
  <c r="AB36" i="10"/>
  <c r="AY35" i="10"/>
  <c r="AV35" i="10"/>
  <c r="AU35" i="10"/>
  <c r="AT35" i="10"/>
  <c r="AS35" i="10"/>
  <c r="AR35" i="10"/>
  <c r="AQ35" i="10"/>
  <c r="AP35" i="10"/>
  <c r="AO35" i="10"/>
  <c r="AB35" i="10"/>
  <c r="AI35" i="10" s="1"/>
  <c r="AY34" i="10"/>
  <c r="AV34" i="10"/>
  <c r="AU34" i="10"/>
  <c r="AT34" i="10"/>
  <c r="AS34" i="10"/>
  <c r="AR34" i="10"/>
  <c r="AQ34" i="10"/>
  <c r="AP34" i="10"/>
  <c r="AO34" i="10"/>
  <c r="AI34" i="10"/>
  <c r="AB34" i="10"/>
  <c r="AY33" i="10"/>
  <c r="AV33" i="10"/>
  <c r="AU33" i="10"/>
  <c r="AT33" i="10"/>
  <c r="AS33" i="10"/>
  <c r="AR33" i="10"/>
  <c r="AQ33" i="10"/>
  <c r="AP33" i="10"/>
  <c r="AO33" i="10"/>
  <c r="AB33" i="10"/>
  <c r="AI33" i="10" s="1"/>
  <c r="AY32" i="10"/>
  <c r="AX32" i="10"/>
  <c r="AW32" i="10"/>
  <c r="AY31" i="10"/>
  <c r="AV31" i="10"/>
  <c r="AU31" i="10"/>
  <c r="AT31" i="10"/>
  <c r="AS31" i="10"/>
  <c r="AR31" i="10"/>
  <c r="AQ31" i="10"/>
  <c r="AP31" i="10"/>
  <c r="AO31" i="10"/>
  <c r="AB31" i="10"/>
  <c r="AI31" i="10" s="1"/>
  <c r="AY30" i="10"/>
  <c r="AV30" i="10"/>
  <c r="AU30" i="10"/>
  <c r="AT30" i="10"/>
  <c r="AS30" i="10"/>
  <c r="AR30" i="10"/>
  <c r="AQ30" i="10"/>
  <c r="AP30" i="10"/>
  <c r="AO30" i="10"/>
  <c r="AI30" i="10"/>
  <c r="AB30" i="10"/>
  <c r="AY29" i="10"/>
  <c r="AV29" i="10"/>
  <c r="AU29" i="10"/>
  <c r="AT29" i="10"/>
  <c r="AS29" i="10"/>
  <c r="AR29" i="10"/>
  <c r="AQ29" i="10"/>
  <c r="AP29" i="10"/>
  <c r="AO29" i="10"/>
  <c r="AB29" i="10"/>
  <c r="AI29" i="10" s="1"/>
  <c r="AY28" i="10"/>
  <c r="AV28" i="10"/>
  <c r="AU28" i="10"/>
  <c r="AT28" i="10"/>
  <c r="AS28" i="10"/>
  <c r="AR28" i="10"/>
  <c r="AQ28" i="10"/>
  <c r="AP28" i="10"/>
  <c r="AO28" i="10"/>
  <c r="AI28" i="10"/>
  <c r="AB28" i="10"/>
  <c r="AY27" i="10"/>
  <c r="AV27" i="10"/>
  <c r="AU27" i="10"/>
  <c r="AT27" i="10"/>
  <c r="AS27" i="10"/>
  <c r="AR27" i="10"/>
  <c r="AQ27" i="10"/>
  <c r="AP27" i="10"/>
  <c r="AO27" i="10"/>
  <c r="AY26" i="10"/>
  <c r="AV26" i="10"/>
  <c r="AU26" i="10"/>
  <c r="AT26" i="10"/>
  <c r="AS26" i="10"/>
  <c r="AR26" i="10"/>
  <c r="AQ26" i="10"/>
  <c r="AP26" i="10"/>
  <c r="AO26" i="10"/>
  <c r="AB26" i="10"/>
  <c r="AI26" i="10" s="1"/>
  <c r="AY25" i="10"/>
  <c r="AX25" i="10"/>
  <c r="AW25" i="10"/>
  <c r="AV25" i="10"/>
  <c r="AU25" i="10"/>
  <c r="AT25" i="10"/>
  <c r="AS25" i="10"/>
  <c r="AR25" i="10"/>
  <c r="AQ25" i="10"/>
  <c r="AP25" i="10"/>
  <c r="AO25" i="10"/>
  <c r="A9" i="10"/>
  <c r="A9" i="9"/>
  <c r="AY58" i="9"/>
  <c r="AX58" i="9"/>
  <c r="AW58" i="9"/>
  <c r="AV58" i="9"/>
  <c r="AU58" i="9"/>
  <c r="AT58" i="9"/>
  <c r="AS58" i="9"/>
  <c r="AR58" i="9"/>
  <c r="AQ58" i="9"/>
  <c r="AP58" i="9"/>
  <c r="AO58" i="9"/>
  <c r="AY57" i="9"/>
  <c r="AX57" i="9"/>
  <c r="AW57" i="9"/>
  <c r="AV57" i="9"/>
  <c r="AU57" i="9"/>
  <c r="AT57" i="9"/>
  <c r="AS57" i="9"/>
  <c r="AR57" i="9"/>
  <c r="AQ57" i="9"/>
  <c r="AP57" i="9"/>
  <c r="AO57" i="9"/>
  <c r="AY56" i="9"/>
  <c r="AX56" i="9"/>
  <c r="AW56" i="9"/>
  <c r="AV56" i="9"/>
  <c r="AU56" i="9"/>
  <c r="AT56" i="9"/>
  <c r="AS56" i="9"/>
  <c r="AR56" i="9"/>
  <c r="AQ56" i="9"/>
  <c r="AY55" i="9"/>
  <c r="AV55" i="9"/>
  <c r="AU55" i="9"/>
  <c r="AT55" i="9"/>
  <c r="AS55" i="9"/>
  <c r="AR55" i="9"/>
  <c r="AQ55" i="9"/>
  <c r="AP55" i="9"/>
  <c r="AO55" i="9"/>
  <c r="AI55" i="9"/>
  <c r="AB55" i="9"/>
  <c r="AY54" i="9"/>
  <c r="AV54" i="9"/>
  <c r="AU54" i="9"/>
  <c r="AT54" i="9"/>
  <c r="AS54" i="9"/>
  <c r="AR54" i="9"/>
  <c r="AQ54" i="9"/>
  <c r="AP54" i="9"/>
  <c r="AO54" i="9"/>
  <c r="AB54" i="9"/>
  <c r="AI54" i="9" s="1"/>
  <c r="AY53" i="9"/>
  <c r="AX53" i="9"/>
  <c r="AW53" i="9"/>
  <c r="AV53" i="9"/>
  <c r="AU53" i="9"/>
  <c r="AT53" i="9"/>
  <c r="AS53" i="9"/>
  <c r="AR53" i="9"/>
  <c r="AQ53" i="9"/>
  <c r="AO53" i="9"/>
  <c r="AY52" i="9"/>
  <c r="AV52" i="9"/>
  <c r="AU52" i="9"/>
  <c r="AT52" i="9"/>
  <c r="AS52" i="9"/>
  <c r="AR52" i="9"/>
  <c r="AQ52" i="9"/>
  <c r="AP52" i="9"/>
  <c r="AO52" i="9"/>
  <c r="AB52" i="9"/>
  <c r="AI52" i="9" s="1"/>
  <c r="AY51" i="9"/>
  <c r="AV51" i="9"/>
  <c r="AU51" i="9"/>
  <c r="AT51" i="9"/>
  <c r="AS51" i="9"/>
  <c r="AR51" i="9"/>
  <c r="AQ51" i="9"/>
  <c r="AP51" i="9"/>
  <c r="AB51" i="9"/>
  <c r="AI51" i="9" s="1"/>
  <c r="AY50" i="9"/>
  <c r="AX50" i="9"/>
  <c r="AW50" i="9"/>
  <c r="AV50" i="9"/>
  <c r="AU50" i="9"/>
  <c r="AT50" i="9"/>
  <c r="AS50" i="9"/>
  <c r="AR50" i="9"/>
  <c r="AY49" i="9"/>
  <c r="AX49" i="9"/>
  <c r="AW49" i="9"/>
  <c r="AV49" i="9"/>
  <c r="AU49" i="9"/>
  <c r="AT49" i="9"/>
  <c r="AS49" i="9"/>
  <c r="AR49" i="9"/>
  <c r="AQ49" i="9"/>
  <c r="AP49" i="9"/>
  <c r="AO49" i="9"/>
  <c r="AY48" i="9"/>
  <c r="AX48" i="9"/>
  <c r="AW48" i="9"/>
  <c r="AV48" i="9"/>
  <c r="AU48" i="9"/>
  <c r="AT48" i="9"/>
  <c r="AS48" i="9"/>
  <c r="AR48" i="9"/>
  <c r="AQ48" i="9"/>
  <c r="AP48" i="9"/>
  <c r="AO48" i="9"/>
  <c r="AY47" i="9"/>
  <c r="AV47" i="9"/>
  <c r="AU47" i="9"/>
  <c r="AT47" i="9"/>
  <c r="AS47" i="9"/>
  <c r="AR47" i="9"/>
  <c r="AQ47" i="9"/>
  <c r="AP47" i="9"/>
  <c r="AO47" i="9"/>
  <c r="AI47" i="9"/>
  <c r="AY46" i="9"/>
  <c r="AX46" i="9"/>
  <c r="AW46" i="9"/>
  <c r="AV46" i="9"/>
  <c r="AU46" i="9"/>
  <c r="AT46" i="9"/>
  <c r="AS46" i="9"/>
  <c r="AR46" i="9"/>
  <c r="AQ46" i="9"/>
  <c r="AO46" i="9"/>
  <c r="AY45" i="9"/>
  <c r="AX45" i="9"/>
  <c r="AW45" i="9"/>
  <c r="AV45" i="9"/>
  <c r="AU45" i="9"/>
  <c r="AT45" i="9"/>
  <c r="AS45" i="9"/>
  <c r="AR45" i="9"/>
  <c r="AQ45" i="9"/>
  <c r="AP45" i="9"/>
  <c r="AO45" i="9"/>
  <c r="AY44" i="9"/>
  <c r="AX44" i="9"/>
  <c r="AW44" i="9"/>
  <c r="AV44" i="9"/>
  <c r="AU44" i="9"/>
  <c r="AT44" i="9"/>
  <c r="AS44" i="9"/>
  <c r="AR44" i="9"/>
  <c r="AQ44" i="9"/>
  <c r="AP44" i="9"/>
  <c r="AO44" i="9"/>
  <c r="AY43" i="9"/>
  <c r="AV43" i="9"/>
  <c r="AU43" i="9"/>
  <c r="AT43" i="9"/>
  <c r="AS43" i="9"/>
  <c r="AR43" i="9"/>
  <c r="AQ43" i="9"/>
  <c r="AP43" i="9"/>
  <c r="AO43" i="9"/>
  <c r="AB43" i="9"/>
  <c r="AI43" i="9" s="1"/>
  <c r="N43" i="9"/>
  <c r="AY42" i="9"/>
  <c r="AX42" i="9"/>
  <c r="AW42" i="9"/>
  <c r="AV42" i="9"/>
  <c r="AU42" i="9"/>
  <c r="AT42" i="9"/>
  <c r="AS42" i="9"/>
  <c r="AR42" i="9"/>
  <c r="AQ42" i="9"/>
  <c r="AP42" i="9"/>
  <c r="AO42" i="9"/>
  <c r="AY41" i="9"/>
  <c r="AX41" i="9"/>
  <c r="AW41" i="9"/>
  <c r="AV41" i="9"/>
  <c r="AU41" i="9"/>
  <c r="AT41" i="9"/>
  <c r="AS41" i="9"/>
  <c r="AR41" i="9"/>
  <c r="AQ41" i="9"/>
  <c r="AO41" i="9"/>
  <c r="AY40" i="9"/>
  <c r="AV40" i="9"/>
  <c r="AU40" i="9"/>
  <c r="AT40" i="9"/>
  <c r="AS40" i="9"/>
  <c r="AR40" i="9"/>
  <c r="AQ40" i="9"/>
  <c r="AP40" i="9"/>
  <c r="AO40" i="9"/>
  <c r="AB40" i="9"/>
  <c r="AI40" i="9" s="1"/>
  <c r="AY39" i="9"/>
  <c r="AV39" i="9"/>
  <c r="AU39" i="9"/>
  <c r="AT39" i="9"/>
  <c r="AS39" i="9"/>
  <c r="AR39" i="9"/>
  <c r="AQ39" i="9"/>
  <c r="AP39" i="9"/>
  <c r="AO39" i="9"/>
  <c r="AI39" i="9"/>
  <c r="AB39" i="9"/>
  <c r="AY38" i="9"/>
  <c r="AX38" i="9"/>
  <c r="AW38" i="9"/>
  <c r="AV38" i="9"/>
  <c r="AU38" i="9"/>
  <c r="AT38" i="9"/>
  <c r="AS38" i="9"/>
  <c r="AR38" i="9"/>
  <c r="AQ38" i="9"/>
  <c r="AP38" i="9"/>
  <c r="AO38" i="9"/>
  <c r="AY37" i="9"/>
  <c r="AX37" i="9"/>
  <c r="AW37" i="9"/>
  <c r="AV37" i="9"/>
  <c r="AU37" i="9"/>
  <c r="AT37" i="9"/>
  <c r="AS37" i="9"/>
  <c r="AR37" i="9"/>
  <c r="AQ37" i="9"/>
  <c r="AO37" i="9"/>
  <c r="AY36" i="9"/>
  <c r="AV36" i="9"/>
  <c r="AU36" i="9"/>
  <c r="AT36" i="9"/>
  <c r="AS36" i="9"/>
  <c r="AR36" i="9"/>
  <c r="AQ36" i="9"/>
  <c r="AP36" i="9"/>
  <c r="AO36" i="9"/>
  <c r="AB36" i="9"/>
  <c r="AI36" i="9" s="1"/>
  <c r="AY35" i="9"/>
  <c r="AV35" i="9"/>
  <c r="AU35" i="9"/>
  <c r="AT35" i="9"/>
  <c r="AS35" i="9"/>
  <c r="AR35" i="9"/>
  <c r="AQ35" i="9"/>
  <c r="AP35" i="9"/>
  <c r="AO35" i="9"/>
  <c r="AB35" i="9"/>
  <c r="AI35" i="9" s="1"/>
  <c r="AY34" i="9"/>
  <c r="AV34" i="9"/>
  <c r="AU34" i="9"/>
  <c r="AT34" i="9"/>
  <c r="AS34" i="9"/>
  <c r="AR34" i="9"/>
  <c r="AQ34" i="9"/>
  <c r="AP34" i="9"/>
  <c r="AO34" i="9"/>
  <c r="AI34" i="9"/>
  <c r="AB34" i="9"/>
  <c r="AY33" i="9"/>
  <c r="AV33" i="9"/>
  <c r="AU33" i="9"/>
  <c r="AT33" i="9"/>
  <c r="AS33" i="9"/>
  <c r="AR33" i="9"/>
  <c r="AQ33" i="9"/>
  <c r="AP33" i="9"/>
  <c r="AO33" i="9"/>
  <c r="AB33" i="9"/>
  <c r="AI33" i="9" s="1"/>
  <c r="AY32" i="9"/>
  <c r="AX32" i="9"/>
  <c r="AW32" i="9"/>
  <c r="AY31" i="9"/>
  <c r="AV31" i="9"/>
  <c r="AU31" i="9"/>
  <c r="AT31" i="9"/>
  <c r="AS31" i="9"/>
  <c r="AR31" i="9"/>
  <c r="AQ31" i="9"/>
  <c r="AP31" i="9"/>
  <c r="AO31" i="9"/>
  <c r="AB31" i="9"/>
  <c r="AI31" i="9" s="1"/>
  <c r="AY30" i="9"/>
  <c r="AV30" i="9"/>
  <c r="AU30" i="9"/>
  <c r="AT30" i="9"/>
  <c r="AS30" i="9"/>
  <c r="AR30" i="9"/>
  <c r="AQ30" i="9"/>
  <c r="AP30" i="9"/>
  <c r="AO30" i="9"/>
  <c r="AI30" i="9"/>
  <c r="AB30" i="9"/>
  <c r="AY29" i="9"/>
  <c r="AV29" i="9"/>
  <c r="AU29" i="9"/>
  <c r="AT29" i="9"/>
  <c r="AS29" i="9"/>
  <c r="AR29" i="9"/>
  <c r="AQ29" i="9"/>
  <c r="AP29" i="9"/>
  <c r="AO29" i="9"/>
  <c r="AB29" i="9"/>
  <c r="AI29" i="9" s="1"/>
  <c r="AY28" i="9"/>
  <c r="AV28" i="9"/>
  <c r="AU28" i="9"/>
  <c r="AT28" i="9"/>
  <c r="AS28" i="9"/>
  <c r="AR28" i="9"/>
  <c r="AQ28" i="9"/>
  <c r="AP28" i="9"/>
  <c r="AO28" i="9"/>
  <c r="AI28" i="9"/>
  <c r="AB28" i="9"/>
  <c r="AY27" i="9"/>
  <c r="AV27" i="9"/>
  <c r="AU27" i="9"/>
  <c r="AT27" i="9"/>
  <c r="AS27" i="9"/>
  <c r="AR27" i="9"/>
  <c r="AQ27" i="9"/>
  <c r="AP27" i="9"/>
  <c r="AO27" i="9"/>
  <c r="AY26" i="9"/>
  <c r="AV26" i="9"/>
  <c r="AU26" i="9"/>
  <c r="AT26" i="9"/>
  <c r="AS26" i="9"/>
  <c r="AR26" i="9"/>
  <c r="AQ26" i="9"/>
  <c r="AP26" i="9"/>
  <c r="AO26" i="9"/>
  <c r="AB26" i="9"/>
  <c r="AI26" i="9" s="1"/>
  <c r="AY25" i="9"/>
  <c r="AX25" i="9"/>
  <c r="AW25" i="9"/>
  <c r="AV25" i="9"/>
  <c r="AU25" i="9"/>
  <c r="AT25" i="9"/>
  <c r="AS25" i="9"/>
  <c r="AR25" i="9"/>
  <c r="AQ25" i="9"/>
  <c r="AP25" i="9"/>
  <c r="AO25" i="9"/>
  <c r="AI43" i="10" l="1"/>
  <c r="AI43" i="11"/>
  <c r="AI56" i="11"/>
  <c r="AI57" i="11" s="1"/>
  <c r="AI58" i="11" s="1"/>
  <c r="AI56" i="10"/>
  <c r="AI57" i="10" s="1"/>
  <c r="AI58" i="10" s="1"/>
  <c r="AI56" i="9"/>
  <c r="AI57" i="9" s="1"/>
  <c r="AI58" i="9" s="1"/>
  <c r="R40" i="5" l="1"/>
  <c r="R40" i="4"/>
  <c r="Y41" i="3"/>
  <c r="AI41" i="1"/>
  <c r="AB6" i="5" l="1"/>
  <c r="AE12" i="5"/>
  <c r="AE11" i="5"/>
  <c r="AE9" i="5"/>
  <c r="AE8" i="5"/>
  <c r="AB7" i="5"/>
  <c r="AR107" i="1"/>
  <c r="AP107" i="1"/>
  <c r="AP106" i="1"/>
  <c r="AS106" i="1" s="1"/>
  <c r="AP105" i="1"/>
  <c r="AS105" i="1" s="1"/>
  <c r="AS107" i="1" l="1"/>
  <c r="AO111" i="1"/>
  <c r="AO114" i="1" s="1"/>
  <c r="AO108" i="1"/>
  <c r="AO101" i="1"/>
  <c r="AO94" i="1"/>
  <c r="AO87" i="1"/>
  <c r="AO81" i="1"/>
  <c r="AQ80" i="1"/>
  <c r="AP80" i="1"/>
  <c r="AP79" i="1"/>
  <c r="AR79" i="1" s="1"/>
  <c r="AP78" i="1"/>
  <c r="AP81" i="1" s="1"/>
  <c r="AQ75" i="1"/>
  <c r="AO76" i="1"/>
  <c r="AP75" i="1"/>
  <c r="AR75" i="1" s="1"/>
  <c r="AP74" i="1"/>
  <c r="AR74" i="1" s="1"/>
  <c r="AP73" i="1"/>
  <c r="AR73" i="1" s="1"/>
  <c r="AO115" i="1" l="1"/>
  <c r="AR80" i="1"/>
  <c r="AR78" i="1"/>
  <c r="AO82" i="1"/>
  <c r="AP76" i="1"/>
  <c r="AO25" i="5" l="1"/>
  <c r="AP25" i="5"/>
  <c r="AQ25" i="5"/>
  <c r="AR25" i="5"/>
  <c r="AS25" i="5"/>
  <c r="AT25" i="5"/>
  <c r="AU25" i="5"/>
  <c r="AV25" i="5"/>
  <c r="AO26" i="5"/>
  <c r="AP26" i="5"/>
  <c r="AQ26" i="5"/>
  <c r="AR26" i="5"/>
  <c r="AS26" i="5"/>
  <c r="AT26" i="5"/>
  <c r="AU26" i="5"/>
  <c r="AV26" i="5"/>
  <c r="AO27" i="5"/>
  <c r="AP27" i="5"/>
  <c r="AQ27" i="5"/>
  <c r="AR27" i="5"/>
  <c r="AS27" i="5"/>
  <c r="AT27" i="5"/>
  <c r="AU27" i="5"/>
  <c r="AV27" i="5"/>
  <c r="AO28" i="5"/>
  <c r="AP28" i="5"/>
  <c r="AQ28" i="5"/>
  <c r="AR28" i="5"/>
  <c r="AS28" i="5"/>
  <c r="AT28" i="5"/>
  <c r="AU28" i="5"/>
  <c r="AV28" i="5"/>
  <c r="AO29" i="5"/>
  <c r="AP29" i="5"/>
  <c r="AQ29" i="5"/>
  <c r="AR29" i="5"/>
  <c r="AS29" i="5"/>
  <c r="AT29" i="5"/>
  <c r="AU29" i="5"/>
  <c r="AV29" i="5"/>
  <c r="AO30" i="5"/>
  <c r="AP30" i="5"/>
  <c r="AQ30" i="5"/>
  <c r="AR30" i="5"/>
  <c r="AS30" i="5"/>
  <c r="AT30" i="5"/>
  <c r="AU30" i="5"/>
  <c r="AV30" i="5"/>
  <c r="AW31" i="5"/>
  <c r="AX31" i="5"/>
  <c r="AO32" i="5"/>
  <c r="AP32" i="5"/>
  <c r="AQ32" i="5"/>
  <c r="AR32" i="5"/>
  <c r="AS32" i="5"/>
  <c r="AT32" i="5"/>
  <c r="AU32" i="5"/>
  <c r="AV32" i="5"/>
  <c r="AO33" i="5"/>
  <c r="AP33" i="5"/>
  <c r="AQ33" i="5"/>
  <c r="AR33" i="5"/>
  <c r="AS33" i="5"/>
  <c r="AT33" i="5"/>
  <c r="AU33" i="5"/>
  <c r="AV33" i="5"/>
  <c r="AO34" i="5"/>
  <c r="AP34" i="5"/>
  <c r="AQ34" i="5"/>
  <c r="AR34" i="5"/>
  <c r="AS34" i="5"/>
  <c r="AT34" i="5"/>
  <c r="AU34" i="5"/>
  <c r="AV34" i="5"/>
  <c r="AO35" i="5"/>
  <c r="AP35" i="5"/>
  <c r="AQ35" i="5"/>
  <c r="AR35" i="5"/>
  <c r="AS35" i="5"/>
  <c r="AT35" i="5"/>
  <c r="AU35" i="5"/>
  <c r="AV35" i="5"/>
  <c r="AO36" i="5"/>
  <c r="AQ36" i="5"/>
  <c r="AR36" i="5"/>
  <c r="AS36" i="5"/>
  <c r="AT36" i="5"/>
  <c r="AU36" i="5"/>
  <c r="AV36" i="5"/>
  <c r="AW36" i="5"/>
  <c r="AX36" i="5"/>
  <c r="AO37" i="5"/>
  <c r="AP37" i="5"/>
  <c r="AQ37" i="5"/>
  <c r="AR37" i="5"/>
  <c r="AS37" i="5"/>
  <c r="AT37" i="5"/>
  <c r="AU37" i="5"/>
  <c r="AV37" i="5"/>
  <c r="AW37" i="5"/>
  <c r="AX37" i="5"/>
  <c r="AO38" i="5"/>
  <c r="AP38" i="5"/>
  <c r="AQ38" i="5"/>
  <c r="AR38" i="5"/>
  <c r="AS38" i="5"/>
  <c r="AT38" i="5"/>
  <c r="AU38" i="5"/>
  <c r="AV38" i="5"/>
  <c r="AO39" i="5"/>
  <c r="AP39" i="5"/>
  <c r="AQ39" i="5"/>
  <c r="AR39" i="5"/>
  <c r="AS39" i="5"/>
  <c r="AT39" i="5"/>
  <c r="AU39" i="5"/>
  <c r="AV39" i="5"/>
  <c r="AO40" i="5"/>
  <c r="AQ40" i="5"/>
  <c r="AR40" i="5"/>
  <c r="AS40" i="5"/>
  <c r="AT40" i="5"/>
  <c r="AU40" i="5"/>
  <c r="AV40" i="5"/>
  <c r="AW40" i="5"/>
  <c r="AX40" i="5"/>
  <c r="AO41" i="5"/>
  <c r="AP41" i="5"/>
  <c r="AQ41" i="5"/>
  <c r="AR41" i="5"/>
  <c r="AS41" i="5"/>
  <c r="AT41" i="5"/>
  <c r="AU41" i="5"/>
  <c r="AV41" i="5"/>
  <c r="AW41" i="5"/>
  <c r="AX41" i="5"/>
  <c r="AO42" i="5"/>
  <c r="AP42" i="5"/>
  <c r="AQ42" i="5"/>
  <c r="AR42" i="5"/>
  <c r="AS42" i="5"/>
  <c r="AT42" i="5"/>
  <c r="AU42" i="5"/>
  <c r="AV42" i="5"/>
  <c r="AO43" i="5"/>
  <c r="AP43" i="5"/>
  <c r="AQ43" i="5"/>
  <c r="AR43" i="5"/>
  <c r="AS43" i="5"/>
  <c r="AT43" i="5"/>
  <c r="AU43" i="5"/>
  <c r="AV43" i="5"/>
  <c r="AW43" i="5"/>
  <c r="AX43" i="5"/>
  <c r="AO44" i="5"/>
  <c r="AP44" i="5"/>
  <c r="AQ44" i="5"/>
  <c r="AR44" i="5"/>
  <c r="AS44" i="5"/>
  <c r="AT44" i="5"/>
  <c r="AU44" i="5"/>
  <c r="AV44" i="5"/>
  <c r="AW44" i="5"/>
  <c r="AX44" i="5"/>
  <c r="AO45" i="5"/>
  <c r="AQ45" i="5"/>
  <c r="AR45" i="5"/>
  <c r="AS45" i="5"/>
  <c r="AT45" i="5"/>
  <c r="AU45" i="5"/>
  <c r="AV45" i="5"/>
  <c r="AW45" i="5"/>
  <c r="AX45" i="5"/>
  <c r="AO46" i="5"/>
  <c r="AP46" i="5"/>
  <c r="AQ46" i="5"/>
  <c r="AR46" i="5"/>
  <c r="AS46" i="5"/>
  <c r="AT46" i="5"/>
  <c r="AU46" i="5"/>
  <c r="AV46" i="5"/>
  <c r="AO47" i="5"/>
  <c r="AP47" i="5"/>
  <c r="AQ47" i="5"/>
  <c r="AR47" i="5"/>
  <c r="AS47" i="5"/>
  <c r="AT47" i="5"/>
  <c r="AU47" i="5"/>
  <c r="AV47" i="5"/>
  <c r="AW47" i="5"/>
  <c r="AX47" i="5"/>
  <c r="AO48" i="5"/>
  <c r="AP48" i="5"/>
  <c r="AQ48" i="5"/>
  <c r="AR48" i="5"/>
  <c r="AS48" i="5"/>
  <c r="AT48" i="5"/>
  <c r="AU48" i="5"/>
  <c r="AV48" i="5"/>
  <c r="AW48" i="5"/>
  <c r="AX48" i="5"/>
  <c r="AR49" i="5"/>
  <c r="AS49" i="5"/>
  <c r="AT49" i="5"/>
  <c r="AU49" i="5"/>
  <c r="AV49" i="5"/>
  <c r="AW49" i="5"/>
  <c r="AX49" i="5"/>
  <c r="AO50" i="5"/>
  <c r="AP50" i="5"/>
  <c r="AQ50" i="5"/>
  <c r="AR50" i="5"/>
  <c r="AS50" i="5"/>
  <c r="AT50" i="5"/>
  <c r="AU50" i="5"/>
  <c r="AV50" i="5"/>
  <c r="AO51" i="5"/>
  <c r="AP51" i="5"/>
  <c r="AQ51" i="5"/>
  <c r="AR51" i="5"/>
  <c r="AS51" i="5"/>
  <c r="AT51" i="5"/>
  <c r="AU51" i="5"/>
  <c r="AV51" i="5"/>
  <c r="AO52" i="5"/>
  <c r="AQ52" i="5"/>
  <c r="AR52" i="5"/>
  <c r="AS52" i="5"/>
  <c r="AT52" i="5"/>
  <c r="AU52" i="5"/>
  <c r="AV52" i="5"/>
  <c r="AW52" i="5"/>
  <c r="AX52" i="5"/>
  <c r="AO53" i="5"/>
  <c r="AP53" i="5"/>
  <c r="AQ53" i="5"/>
  <c r="AR53" i="5"/>
  <c r="AS53" i="5"/>
  <c r="AT53" i="5"/>
  <c r="AU53" i="5"/>
  <c r="AV53" i="5"/>
  <c r="AO54" i="5"/>
  <c r="AP54" i="5"/>
  <c r="AQ54" i="5"/>
  <c r="AR54" i="5"/>
  <c r="AS54" i="5"/>
  <c r="AT54" i="5"/>
  <c r="AU54" i="5"/>
  <c r="AV54" i="5"/>
  <c r="AQ55" i="5"/>
  <c r="AR55" i="5"/>
  <c r="AS55" i="5"/>
  <c r="AT55" i="5"/>
  <c r="AU55" i="5"/>
  <c r="AV55" i="5"/>
  <c r="AW55" i="5"/>
  <c r="AX55" i="5"/>
  <c r="E15" i="5"/>
  <c r="J15" i="5"/>
  <c r="H15" i="5"/>
  <c r="AG64" i="5"/>
  <c r="AF51" i="5"/>
  <c r="AF50" i="5"/>
  <c r="AF48" i="5"/>
  <c r="AF47" i="5"/>
  <c r="AF44" i="5"/>
  <c r="AF40" i="5"/>
  <c r="AF38" i="5"/>
  <c r="AF37" i="5"/>
  <c r="AF35" i="5"/>
  <c r="AF34" i="5"/>
  <c r="AF33" i="5"/>
  <c r="AF32" i="5"/>
  <c r="AF30" i="5"/>
  <c r="AF29" i="5"/>
  <c r="AF28" i="5"/>
  <c r="AF27" i="5"/>
  <c r="AF25" i="5"/>
  <c r="AX24" i="5"/>
  <c r="AW24" i="5"/>
  <c r="AV24" i="5"/>
  <c r="AU24" i="5"/>
  <c r="AT24" i="5"/>
  <c r="AS24" i="5"/>
  <c r="AR24" i="5"/>
  <c r="AQ24" i="5"/>
  <c r="AP24" i="5"/>
  <c r="AO24" i="5"/>
  <c r="AO25" i="4"/>
  <c r="AP25" i="4"/>
  <c r="AQ25" i="4"/>
  <c r="AR25" i="4"/>
  <c r="AS25" i="4"/>
  <c r="AT25" i="4"/>
  <c r="AU25" i="4"/>
  <c r="AV25" i="4"/>
  <c r="AO26" i="4"/>
  <c r="AP26" i="4"/>
  <c r="AQ26" i="4"/>
  <c r="AR26" i="4"/>
  <c r="AS26" i="4"/>
  <c r="AT26" i="4"/>
  <c r="AU26" i="4"/>
  <c r="AV26" i="4"/>
  <c r="AO27" i="4"/>
  <c r="AP27" i="4"/>
  <c r="AQ27" i="4"/>
  <c r="AR27" i="4"/>
  <c r="AS27" i="4"/>
  <c r="AT27" i="4"/>
  <c r="AU27" i="4"/>
  <c r="AV27" i="4"/>
  <c r="AO28" i="4"/>
  <c r="AP28" i="4"/>
  <c r="AQ28" i="4"/>
  <c r="AR28" i="4"/>
  <c r="AS28" i="4"/>
  <c r="AT28" i="4"/>
  <c r="AU28" i="4"/>
  <c r="AV28" i="4"/>
  <c r="AO29" i="4"/>
  <c r="AP29" i="4"/>
  <c r="AQ29" i="4"/>
  <c r="AR29" i="4"/>
  <c r="AS29" i="4"/>
  <c r="AT29" i="4"/>
  <c r="AU29" i="4"/>
  <c r="AV29" i="4"/>
  <c r="AO30" i="4"/>
  <c r="AP30" i="4"/>
  <c r="AQ30" i="4"/>
  <c r="AR30" i="4"/>
  <c r="AS30" i="4"/>
  <c r="AT30" i="4"/>
  <c r="AU30" i="4"/>
  <c r="AV30" i="4"/>
  <c r="AW31" i="4"/>
  <c r="AX31" i="4"/>
  <c r="AO32" i="4"/>
  <c r="AP32" i="4"/>
  <c r="AQ32" i="4"/>
  <c r="AR32" i="4"/>
  <c r="AS32" i="4"/>
  <c r="AT32" i="4"/>
  <c r="AU32" i="4"/>
  <c r="AV32" i="4"/>
  <c r="AO33" i="4"/>
  <c r="AP33" i="4"/>
  <c r="AQ33" i="4"/>
  <c r="AR33" i="4"/>
  <c r="AS33" i="4"/>
  <c r="AT33" i="4"/>
  <c r="AU33" i="4"/>
  <c r="AV33" i="4"/>
  <c r="AO34" i="4"/>
  <c r="AP34" i="4"/>
  <c r="AQ34" i="4"/>
  <c r="AR34" i="4"/>
  <c r="AS34" i="4"/>
  <c r="AT34" i="4"/>
  <c r="AU34" i="4"/>
  <c r="AV34" i="4"/>
  <c r="AO35" i="4"/>
  <c r="AP35" i="4"/>
  <c r="AQ35" i="4"/>
  <c r="AR35" i="4"/>
  <c r="AS35" i="4"/>
  <c r="AT35" i="4"/>
  <c r="AU35" i="4"/>
  <c r="AV35" i="4"/>
  <c r="AO36" i="4"/>
  <c r="AQ36" i="4"/>
  <c r="AR36" i="4"/>
  <c r="AS36" i="4"/>
  <c r="AT36" i="4"/>
  <c r="AU36" i="4"/>
  <c r="AV36" i="4"/>
  <c r="AW36" i="4"/>
  <c r="AX36" i="4"/>
  <c r="AO37" i="4"/>
  <c r="AP37" i="4"/>
  <c r="AQ37" i="4"/>
  <c r="AR37" i="4"/>
  <c r="AS37" i="4"/>
  <c r="AT37" i="4"/>
  <c r="AU37" i="4"/>
  <c r="AV37" i="4"/>
  <c r="AW37" i="4"/>
  <c r="AX37" i="4"/>
  <c r="AO38" i="4"/>
  <c r="AP38" i="4"/>
  <c r="AQ38" i="4"/>
  <c r="AR38" i="4"/>
  <c r="AS38" i="4"/>
  <c r="AT38" i="4"/>
  <c r="AU38" i="4"/>
  <c r="AV38" i="4"/>
  <c r="AO39" i="4"/>
  <c r="AP39" i="4"/>
  <c r="AQ39" i="4"/>
  <c r="AR39" i="4"/>
  <c r="AS39" i="4"/>
  <c r="AT39" i="4"/>
  <c r="AU39" i="4"/>
  <c r="AV39" i="4"/>
  <c r="AO40" i="4"/>
  <c r="AQ40" i="4"/>
  <c r="AR40" i="4"/>
  <c r="AS40" i="4"/>
  <c r="AT40" i="4"/>
  <c r="AU40" i="4"/>
  <c r="AV40" i="4"/>
  <c r="AW40" i="4"/>
  <c r="AX40" i="4"/>
  <c r="AO41" i="4"/>
  <c r="AP41" i="4"/>
  <c r="AQ41" i="4"/>
  <c r="AR41" i="4"/>
  <c r="AS41" i="4"/>
  <c r="AT41" i="4"/>
  <c r="AU41" i="4"/>
  <c r="AV41" i="4"/>
  <c r="AW41" i="4"/>
  <c r="AX41" i="4"/>
  <c r="AO42" i="4"/>
  <c r="AP42" i="4"/>
  <c r="AQ42" i="4"/>
  <c r="AR42" i="4"/>
  <c r="AS42" i="4"/>
  <c r="AT42" i="4"/>
  <c r="AU42" i="4"/>
  <c r="AV42" i="4"/>
  <c r="AO43" i="4"/>
  <c r="AP43" i="4"/>
  <c r="AQ43" i="4"/>
  <c r="AR43" i="4"/>
  <c r="AS43" i="4"/>
  <c r="AT43" i="4"/>
  <c r="AU43" i="4"/>
  <c r="AV43" i="4"/>
  <c r="AW43" i="4"/>
  <c r="AX43" i="4"/>
  <c r="AO44" i="4"/>
  <c r="AP44" i="4"/>
  <c r="AQ44" i="4"/>
  <c r="AR44" i="4"/>
  <c r="AS44" i="4"/>
  <c r="AT44" i="4"/>
  <c r="AU44" i="4"/>
  <c r="AV44" i="4"/>
  <c r="AW44" i="4"/>
  <c r="AX44" i="4"/>
  <c r="AO45" i="4"/>
  <c r="AQ45" i="4"/>
  <c r="AR45" i="4"/>
  <c r="AS45" i="4"/>
  <c r="AT45" i="4"/>
  <c r="AU45" i="4"/>
  <c r="AV45" i="4"/>
  <c r="AW45" i="4"/>
  <c r="AX45" i="4"/>
  <c r="AO46" i="4"/>
  <c r="AP46" i="4"/>
  <c r="AQ46" i="4"/>
  <c r="AR46" i="4"/>
  <c r="AS46" i="4"/>
  <c r="AT46" i="4"/>
  <c r="AU46" i="4"/>
  <c r="AV46" i="4"/>
  <c r="AO47" i="4"/>
  <c r="AP47" i="4"/>
  <c r="AQ47" i="4"/>
  <c r="AR47" i="4"/>
  <c r="AS47" i="4"/>
  <c r="AT47" i="4"/>
  <c r="AU47" i="4"/>
  <c r="AV47" i="4"/>
  <c r="AW47" i="4"/>
  <c r="AX47" i="4"/>
  <c r="AO48" i="4"/>
  <c r="AP48" i="4"/>
  <c r="AQ48" i="4"/>
  <c r="AR48" i="4"/>
  <c r="AS48" i="4"/>
  <c r="AT48" i="4"/>
  <c r="AU48" i="4"/>
  <c r="AV48" i="4"/>
  <c r="AW48" i="4"/>
  <c r="AX48" i="4"/>
  <c r="AR49" i="4"/>
  <c r="AS49" i="4"/>
  <c r="AT49" i="4"/>
  <c r="AU49" i="4"/>
  <c r="AV49" i="4"/>
  <c r="AW49" i="4"/>
  <c r="AX49" i="4"/>
  <c r="AO50" i="4"/>
  <c r="AP50" i="4"/>
  <c r="AQ50" i="4"/>
  <c r="AR50" i="4"/>
  <c r="AS50" i="4"/>
  <c r="AT50" i="4"/>
  <c r="AU50" i="4"/>
  <c r="AV50" i="4"/>
  <c r="AO51" i="4"/>
  <c r="AP51" i="4"/>
  <c r="AQ51" i="4"/>
  <c r="AR51" i="4"/>
  <c r="AS51" i="4"/>
  <c r="AT51" i="4"/>
  <c r="AU51" i="4"/>
  <c r="AV51" i="4"/>
  <c r="AO52" i="4"/>
  <c r="AQ52" i="4"/>
  <c r="AR52" i="4"/>
  <c r="AS52" i="4"/>
  <c r="AT52" i="4"/>
  <c r="AU52" i="4"/>
  <c r="AV52" i="4"/>
  <c r="AW52" i="4"/>
  <c r="AX52" i="4"/>
  <c r="AO53" i="4"/>
  <c r="AP53" i="4"/>
  <c r="AQ53" i="4"/>
  <c r="AR53" i="4"/>
  <c r="AS53" i="4"/>
  <c r="AT53" i="4"/>
  <c r="AU53" i="4"/>
  <c r="AV53" i="4"/>
  <c r="AO54" i="4"/>
  <c r="AP54" i="4"/>
  <c r="AQ54" i="4"/>
  <c r="AR54" i="4"/>
  <c r="AS54" i="4"/>
  <c r="AT54" i="4"/>
  <c r="AU54" i="4"/>
  <c r="AV54" i="4"/>
  <c r="AG64" i="4"/>
  <c r="AF51" i="4"/>
  <c r="AF50" i="4"/>
  <c r="AF48" i="4"/>
  <c r="AF47" i="4"/>
  <c r="AF44" i="4"/>
  <c r="AF40" i="4"/>
  <c r="AF38" i="4"/>
  <c r="AF37" i="4"/>
  <c r="AF35" i="4"/>
  <c r="AF34" i="4"/>
  <c r="AF33" i="4"/>
  <c r="AF32" i="4"/>
  <c r="AF30" i="4"/>
  <c r="AF29" i="4"/>
  <c r="AF28" i="4"/>
  <c r="AF27" i="4"/>
  <c r="AF25" i="4"/>
  <c r="AX24" i="4"/>
  <c r="AW24" i="4"/>
  <c r="AV24" i="4"/>
  <c r="AU24" i="4"/>
  <c r="AT24" i="4"/>
  <c r="AS24" i="4"/>
  <c r="AR24" i="4"/>
  <c r="AQ24" i="4"/>
  <c r="AP24" i="4"/>
  <c r="AO24" i="4"/>
  <c r="J15" i="4"/>
  <c r="H15" i="4"/>
  <c r="E15" i="4"/>
  <c r="I11" i="4"/>
  <c r="I10" i="4"/>
  <c r="I8" i="4"/>
  <c r="I7" i="4"/>
  <c r="F6" i="4"/>
  <c r="F5" i="4"/>
  <c r="AO24" i="3" l="1"/>
  <c r="AP24" i="3"/>
  <c r="AQ24" i="3"/>
  <c r="AR24" i="3"/>
  <c r="AS24" i="3"/>
  <c r="AT24" i="3"/>
  <c r="AU24" i="3"/>
  <c r="AV24" i="3"/>
  <c r="AO25" i="3"/>
  <c r="AP25" i="3"/>
  <c r="AQ25" i="3"/>
  <c r="AR25" i="3"/>
  <c r="AS25" i="3"/>
  <c r="AT25" i="3"/>
  <c r="AU25" i="3"/>
  <c r="AV25" i="3"/>
  <c r="AO26" i="3"/>
  <c r="AP26" i="3"/>
  <c r="AQ26" i="3"/>
  <c r="AR26" i="3"/>
  <c r="AS26" i="3"/>
  <c r="AT26" i="3"/>
  <c r="AU26" i="3"/>
  <c r="AV26" i="3"/>
  <c r="AO27" i="3"/>
  <c r="AP27" i="3"/>
  <c r="AQ27" i="3"/>
  <c r="AR27" i="3"/>
  <c r="AS27" i="3"/>
  <c r="AT27" i="3"/>
  <c r="AU27" i="3"/>
  <c r="AV27" i="3"/>
  <c r="AO28" i="3"/>
  <c r="AP28" i="3"/>
  <c r="AQ28" i="3"/>
  <c r="AR28" i="3"/>
  <c r="AS28" i="3"/>
  <c r="AT28" i="3"/>
  <c r="AU28" i="3"/>
  <c r="AV28" i="3"/>
  <c r="AO29" i="3"/>
  <c r="AP29" i="3"/>
  <c r="AQ29" i="3"/>
  <c r="AR29" i="3"/>
  <c r="AS29" i="3"/>
  <c r="AT29" i="3"/>
  <c r="AU29" i="3"/>
  <c r="AV29" i="3"/>
  <c r="AW30" i="3"/>
  <c r="AX30" i="3"/>
  <c r="AO31" i="3"/>
  <c r="AP31" i="3"/>
  <c r="AQ31" i="3"/>
  <c r="AR31" i="3"/>
  <c r="AS31" i="3"/>
  <c r="AT31" i="3"/>
  <c r="AU31" i="3"/>
  <c r="AV31" i="3"/>
  <c r="AO32" i="3"/>
  <c r="AP32" i="3"/>
  <c r="AQ32" i="3"/>
  <c r="AR32" i="3"/>
  <c r="AS32" i="3"/>
  <c r="AT32" i="3"/>
  <c r="AU32" i="3"/>
  <c r="AV32" i="3"/>
  <c r="AO33" i="3"/>
  <c r="AP33" i="3"/>
  <c r="AQ33" i="3"/>
  <c r="AR33" i="3"/>
  <c r="AS33" i="3"/>
  <c r="AT33" i="3"/>
  <c r="AU33" i="3"/>
  <c r="AV33" i="3"/>
  <c r="AO34" i="3"/>
  <c r="AP34" i="3"/>
  <c r="AQ34" i="3"/>
  <c r="AR34" i="3"/>
  <c r="AS34" i="3"/>
  <c r="AT34" i="3"/>
  <c r="AU34" i="3"/>
  <c r="AV34" i="3"/>
  <c r="AO35" i="3"/>
  <c r="AQ35" i="3"/>
  <c r="AR35" i="3"/>
  <c r="AS35" i="3"/>
  <c r="AT35" i="3"/>
  <c r="AU35" i="3"/>
  <c r="AV35" i="3"/>
  <c r="AW35" i="3"/>
  <c r="AX35" i="3"/>
  <c r="AO36" i="3"/>
  <c r="AP36" i="3"/>
  <c r="AQ36" i="3"/>
  <c r="AR36" i="3"/>
  <c r="AS36" i="3"/>
  <c r="AT36" i="3"/>
  <c r="AU36" i="3"/>
  <c r="AV36" i="3"/>
  <c r="AW36" i="3"/>
  <c r="AX36" i="3"/>
  <c r="AO37" i="3"/>
  <c r="AP37" i="3"/>
  <c r="AQ37" i="3"/>
  <c r="AR37" i="3"/>
  <c r="AS37" i="3"/>
  <c r="AT37" i="3"/>
  <c r="AU37" i="3"/>
  <c r="AV37" i="3"/>
  <c r="AO38" i="3"/>
  <c r="AP38" i="3"/>
  <c r="AQ38" i="3"/>
  <c r="AR38" i="3"/>
  <c r="AS38" i="3"/>
  <c r="AT38" i="3"/>
  <c r="AU38" i="3"/>
  <c r="AV38" i="3"/>
  <c r="AO39" i="3"/>
  <c r="AQ39" i="3"/>
  <c r="AR39" i="3"/>
  <c r="AS39" i="3"/>
  <c r="AT39" i="3"/>
  <c r="AU39" i="3"/>
  <c r="AV39" i="3"/>
  <c r="AW39" i="3"/>
  <c r="AX39" i="3"/>
  <c r="AO40" i="3"/>
  <c r="AP40" i="3"/>
  <c r="AQ40" i="3"/>
  <c r="AR40" i="3"/>
  <c r="AS40" i="3"/>
  <c r="AT40" i="3"/>
  <c r="AU40" i="3"/>
  <c r="AV40" i="3"/>
  <c r="AW40" i="3"/>
  <c r="AX40" i="3"/>
  <c r="AO41" i="3"/>
  <c r="AP41" i="3"/>
  <c r="AQ41" i="3"/>
  <c r="AR41" i="3"/>
  <c r="AS41" i="3"/>
  <c r="AT41" i="3"/>
  <c r="AU41" i="3"/>
  <c r="AV41" i="3"/>
  <c r="AO42" i="3"/>
  <c r="AP42" i="3"/>
  <c r="AQ42" i="3"/>
  <c r="AR42" i="3"/>
  <c r="AS42" i="3"/>
  <c r="AT42" i="3"/>
  <c r="AU42" i="3"/>
  <c r="AV42" i="3"/>
  <c r="AW42" i="3"/>
  <c r="AX42" i="3"/>
  <c r="AO43" i="3"/>
  <c r="AP43" i="3"/>
  <c r="AQ43" i="3"/>
  <c r="AR43" i="3"/>
  <c r="AS43" i="3"/>
  <c r="AT43" i="3"/>
  <c r="AU43" i="3"/>
  <c r="AV43" i="3"/>
  <c r="AW43" i="3"/>
  <c r="AX43" i="3"/>
  <c r="AO44" i="3"/>
  <c r="AQ44" i="3"/>
  <c r="AR44" i="3"/>
  <c r="AS44" i="3"/>
  <c r="AT44" i="3"/>
  <c r="AU44" i="3"/>
  <c r="AV44" i="3"/>
  <c r="AW44" i="3"/>
  <c r="AX44" i="3"/>
  <c r="AO45" i="3"/>
  <c r="AP45" i="3"/>
  <c r="AQ45" i="3"/>
  <c r="AR45" i="3"/>
  <c r="AS45" i="3"/>
  <c r="AT45" i="3"/>
  <c r="AU45" i="3"/>
  <c r="AV45" i="3"/>
  <c r="AO46" i="3"/>
  <c r="AP46" i="3"/>
  <c r="AQ46" i="3"/>
  <c r="AR46" i="3"/>
  <c r="AS46" i="3"/>
  <c r="AT46" i="3"/>
  <c r="AU46" i="3"/>
  <c r="AV46" i="3"/>
  <c r="AW46" i="3"/>
  <c r="AX46" i="3"/>
  <c r="AO47" i="3"/>
  <c r="AP47" i="3"/>
  <c r="AQ47" i="3"/>
  <c r="AR47" i="3"/>
  <c r="AS47" i="3"/>
  <c r="AT47" i="3"/>
  <c r="AU47" i="3"/>
  <c r="AV47" i="3"/>
  <c r="AW47" i="3"/>
  <c r="AX47" i="3"/>
  <c r="AR48" i="3"/>
  <c r="AS48" i="3"/>
  <c r="AT48" i="3"/>
  <c r="AU48" i="3"/>
  <c r="AV48" i="3"/>
  <c r="AW48" i="3"/>
  <c r="AX48" i="3"/>
  <c r="AO49" i="3"/>
  <c r="AP49" i="3"/>
  <c r="AQ49" i="3"/>
  <c r="AR49" i="3"/>
  <c r="AS49" i="3"/>
  <c r="AT49" i="3"/>
  <c r="AU49" i="3"/>
  <c r="AV49" i="3"/>
  <c r="AO50" i="3"/>
  <c r="AP50" i="3"/>
  <c r="AQ50" i="3"/>
  <c r="AR50" i="3"/>
  <c r="AS50" i="3"/>
  <c r="AT50" i="3"/>
  <c r="AU50" i="3"/>
  <c r="AV50" i="3"/>
  <c r="AO51" i="3"/>
  <c r="AQ51" i="3"/>
  <c r="AR51" i="3"/>
  <c r="AS51" i="3"/>
  <c r="AT51" i="3"/>
  <c r="AU51" i="3"/>
  <c r="AV51" i="3"/>
  <c r="AW51" i="3"/>
  <c r="AX51" i="3"/>
  <c r="AO52" i="3"/>
  <c r="AP52" i="3"/>
  <c r="AQ52" i="3"/>
  <c r="AR52" i="3"/>
  <c r="AS52" i="3"/>
  <c r="AT52" i="3"/>
  <c r="AU52" i="3"/>
  <c r="AV52" i="3"/>
  <c r="AO53" i="3"/>
  <c r="AP53" i="3"/>
  <c r="AQ53" i="3"/>
  <c r="AR53" i="3"/>
  <c r="AS53" i="3"/>
  <c r="AT53" i="3"/>
  <c r="AU53" i="3"/>
  <c r="AV53" i="3"/>
  <c r="AQ54" i="3"/>
  <c r="AR54" i="3"/>
  <c r="AS54" i="3"/>
  <c r="AT54" i="3"/>
  <c r="AU54" i="3"/>
  <c r="AV54" i="3"/>
  <c r="AW54" i="3"/>
  <c r="AX54" i="3"/>
  <c r="AP23" i="3"/>
  <c r="AQ23" i="3"/>
  <c r="AR23" i="3"/>
  <c r="AS23" i="3"/>
  <c r="AT23" i="3"/>
  <c r="AU23" i="3"/>
  <c r="AV23" i="3"/>
  <c r="AW23" i="3"/>
  <c r="AX23" i="3"/>
  <c r="AO23" i="3"/>
  <c r="AG66" i="3"/>
  <c r="AF53" i="3"/>
  <c r="AF52" i="3"/>
  <c r="AF50" i="3"/>
  <c r="AF49" i="3"/>
  <c r="AF45" i="3"/>
  <c r="AF41" i="3"/>
  <c r="AF38" i="3"/>
  <c r="AF37" i="3"/>
  <c r="AF34" i="3"/>
  <c r="AF33" i="3"/>
  <c r="AF32" i="3"/>
  <c r="AF31" i="3"/>
  <c r="AF29" i="3"/>
  <c r="AF28" i="3"/>
  <c r="AF27" i="3"/>
  <c r="AF26" i="3"/>
  <c r="AF24" i="3"/>
  <c r="J15" i="3"/>
  <c r="H15" i="3"/>
  <c r="E15" i="3"/>
  <c r="I11" i="3"/>
  <c r="I10" i="3"/>
  <c r="I8" i="3"/>
  <c r="I7" i="3"/>
  <c r="F6" i="3"/>
  <c r="F5" i="3"/>
  <c r="AW53" i="1" l="1"/>
  <c r="AW52" i="1"/>
  <c r="AW50" i="1"/>
  <c r="AW49" i="1"/>
  <c r="AW51" i="9" l="1"/>
  <c r="AW51" i="10"/>
  <c r="AW51" i="11"/>
  <c r="AX50" i="1"/>
  <c r="AW52" i="9"/>
  <c r="AW52" i="10"/>
  <c r="AW52" i="11"/>
  <c r="AW51" i="5"/>
  <c r="AW51" i="4"/>
  <c r="AW50" i="3"/>
  <c r="AW54" i="11"/>
  <c r="AW54" i="9"/>
  <c r="AW54" i="10"/>
  <c r="AX53" i="1"/>
  <c r="AW55" i="9"/>
  <c r="AW55" i="10"/>
  <c r="AW55" i="11"/>
  <c r="AW54" i="4"/>
  <c r="AW54" i="5"/>
  <c r="AW53" i="3"/>
  <c r="AX52" i="1"/>
  <c r="AW53" i="4"/>
  <c r="AW53" i="5"/>
  <c r="AW52" i="3"/>
  <c r="AX51" i="5"/>
  <c r="AX51" i="4"/>
  <c r="AX50" i="3"/>
  <c r="AX49" i="1"/>
  <c r="AW50" i="4"/>
  <c r="AW50" i="5"/>
  <c r="AW49" i="3"/>
  <c r="AP54" i="1"/>
  <c r="AP51" i="1"/>
  <c r="AQ48" i="1"/>
  <c r="AP44" i="1"/>
  <c r="AP39" i="1"/>
  <c r="AO54" i="1"/>
  <c r="AI53" i="1"/>
  <c r="AI52" i="1"/>
  <c r="AI50" i="1"/>
  <c r="AI49" i="1"/>
  <c r="AX53" i="5" l="1"/>
  <c r="AX54" i="9"/>
  <c r="AX54" i="10"/>
  <c r="AX54" i="11"/>
  <c r="AX51" i="10"/>
  <c r="AX51" i="9"/>
  <c r="AX51" i="11"/>
  <c r="AP46" i="11"/>
  <c r="AP46" i="10"/>
  <c r="AP46" i="9"/>
  <c r="AP41" i="10"/>
  <c r="AP41" i="11"/>
  <c r="AP41" i="9"/>
  <c r="AP56" i="9"/>
  <c r="AP56" i="11"/>
  <c r="AP56" i="10"/>
  <c r="AX55" i="10"/>
  <c r="AX55" i="11"/>
  <c r="AX55" i="9"/>
  <c r="AX54" i="5"/>
  <c r="AX54" i="4"/>
  <c r="AX53" i="3"/>
  <c r="AO56" i="11"/>
  <c r="AO56" i="9"/>
  <c r="A50" i="9" s="1"/>
  <c r="AO56" i="10"/>
  <c r="AP53" i="9"/>
  <c r="AP53" i="11"/>
  <c r="A50" i="11" s="1"/>
  <c r="AP53" i="10"/>
  <c r="AX52" i="10"/>
  <c r="AX52" i="9"/>
  <c r="AX52" i="11"/>
  <c r="AQ50" i="11"/>
  <c r="AQ50" i="10"/>
  <c r="AQ50" i="9"/>
  <c r="AX53" i="4"/>
  <c r="AX52" i="3"/>
  <c r="AP54" i="3"/>
  <c r="AP55" i="5"/>
  <c r="AQ49" i="4"/>
  <c r="AQ49" i="5"/>
  <c r="AQ48" i="3"/>
  <c r="AP40" i="5"/>
  <c r="AP40" i="4"/>
  <c r="AP39" i="3"/>
  <c r="AP44" i="3"/>
  <c r="AP45" i="5"/>
  <c r="AP45" i="4"/>
  <c r="AX50" i="5"/>
  <c r="AX49" i="3"/>
  <c r="AX50" i="4"/>
  <c r="AP52" i="4"/>
  <c r="AP52" i="5"/>
  <c r="AP51" i="3"/>
  <c r="AO55" i="5"/>
  <c r="AO54" i="3"/>
  <c r="A48" i="1"/>
  <c r="AP48" i="1"/>
  <c r="A50" i="10" l="1"/>
  <c r="AP50" i="10"/>
  <c r="AP50" i="11"/>
  <c r="AP50" i="9"/>
  <c r="AP48" i="3"/>
  <c r="AP49" i="5"/>
  <c r="AP49" i="4"/>
  <c r="E46" i="5"/>
  <c r="E48" i="3"/>
  <c r="AW45" i="1"/>
  <c r="AW47" i="11" l="1"/>
  <c r="AW47" i="10"/>
  <c r="AW47" i="9"/>
  <c r="AX45" i="1"/>
  <c r="AW46" i="5"/>
  <c r="AW46" i="4"/>
  <c r="AW45" i="3"/>
  <c r="AI45" i="1"/>
  <c r="AO48" i="1"/>
  <c r="AW41" i="1"/>
  <c r="AW38" i="1"/>
  <c r="AW37" i="1"/>
  <c r="AW31" i="1"/>
  <c r="AX31" i="1" s="1"/>
  <c r="AI38" i="1"/>
  <c r="AI37" i="1"/>
  <c r="AP35" i="1"/>
  <c r="AI34" i="1"/>
  <c r="AI33" i="1"/>
  <c r="AI32" i="1"/>
  <c r="AI31" i="1"/>
  <c r="AI29" i="1"/>
  <c r="AI28" i="1"/>
  <c r="AI27" i="1"/>
  <c r="AI26" i="1"/>
  <c r="AW34" i="1"/>
  <c r="AW33" i="1"/>
  <c r="AW32" i="1"/>
  <c r="AQ30" i="1"/>
  <c r="AR30" i="1"/>
  <c r="AS30" i="1"/>
  <c r="AT30" i="1"/>
  <c r="AU30" i="1"/>
  <c r="AV30" i="1"/>
  <c r="AP30" i="1"/>
  <c r="AO30" i="1"/>
  <c r="AS32" i="11" l="1"/>
  <c r="AS32" i="9"/>
  <c r="AS32" i="10"/>
  <c r="AS31" i="5"/>
  <c r="AS31" i="4"/>
  <c r="AS30" i="3"/>
  <c r="AV32" i="11"/>
  <c r="AV32" i="9"/>
  <c r="AV32" i="10"/>
  <c r="AV31" i="5"/>
  <c r="AV31" i="4"/>
  <c r="AV30" i="3"/>
  <c r="AR32" i="11"/>
  <c r="AR32" i="9"/>
  <c r="AR32" i="10"/>
  <c r="AR31" i="5"/>
  <c r="AR31" i="4"/>
  <c r="AR30" i="3"/>
  <c r="AW35" i="11"/>
  <c r="AW35" i="10"/>
  <c r="AW35" i="9"/>
  <c r="AW43" i="9"/>
  <c r="AW43" i="10"/>
  <c r="AW43" i="11"/>
  <c r="AX38" i="1"/>
  <c r="AX38" i="3" s="1"/>
  <c r="AW40" i="10"/>
  <c r="AW40" i="11"/>
  <c r="AW40" i="9"/>
  <c r="AW39" i="5"/>
  <c r="AW39" i="4"/>
  <c r="AW38" i="3"/>
  <c r="AQ32" i="10"/>
  <c r="AQ32" i="9"/>
  <c r="AQ32" i="11"/>
  <c r="AX34" i="1"/>
  <c r="AW36" i="9"/>
  <c r="AW36" i="10"/>
  <c r="AW36" i="11"/>
  <c r="AW35" i="4"/>
  <c r="AW35" i="5"/>
  <c r="AW34" i="3"/>
  <c r="AW34" i="11"/>
  <c r="AW34" i="10"/>
  <c r="AW34" i="9"/>
  <c r="AU32" i="10"/>
  <c r="AU32" i="11"/>
  <c r="AU32" i="9"/>
  <c r="AU31" i="5"/>
  <c r="AU31" i="4"/>
  <c r="AU30" i="3"/>
  <c r="AT32" i="9"/>
  <c r="AT32" i="10"/>
  <c r="AT32" i="11"/>
  <c r="AT31" i="4"/>
  <c r="AT31" i="5"/>
  <c r="AT30" i="3"/>
  <c r="AW39" i="10"/>
  <c r="AW39" i="9"/>
  <c r="AW39" i="11"/>
  <c r="AW33" i="11"/>
  <c r="AW33" i="10"/>
  <c r="AW33" i="9"/>
  <c r="AW32" i="4"/>
  <c r="AW32" i="5"/>
  <c r="AW31" i="3"/>
  <c r="AX33" i="9"/>
  <c r="AX33" i="10"/>
  <c r="AX33" i="11"/>
  <c r="AX32" i="5"/>
  <c r="AX32" i="4"/>
  <c r="AX31" i="3"/>
  <c r="AP37" i="11"/>
  <c r="AP37" i="9"/>
  <c r="AP37" i="10"/>
  <c r="AO32" i="9"/>
  <c r="AO32" i="11"/>
  <c r="AO32" i="10"/>
  <c r="AP32" i="10"/>
  <c r="AP32" i="11"/>
  <c r="AP32" i="9"/>
  <c r="AX46" i="4"/>
  <c r="AX47" i="10"/>
  <c r="AX47" i="9"/>
  <c r="AX47" i="11"/>
  <c r="AO50" i="11"/>
  <c r="A38" i="11" s="1"/>
  <c r="AO50" i="10"/>
  <c r="A38" i="10" s="1"/>
  <c r="AO50" i="9"/>
  <c r="A38" i="9" s="1"/>
  <c r="AX39" i="5"/>
  <c r="AX39" i="4"/>
  <c r="AX45" i="3"/>
  <c r="AX46" i="5"/>
  <c r="AX37" i="1"/>
  <c r="AW38" i="5"/>
  <c r="AW38" i="4"/>
  <c r="AW37" i="3"/>
  <c r="AO49" i="4"/>
  <c r="AO49" i="5"/>
  <c r="E36" i="5" s="1"/>
  <c r="AX41" i="1"/>
  <c r="AW42" i="4"/>
  <c r="AW42" i="5"/>
  <c r="AW41" i="3"/>
  <c r="AO30" i="3"/>
  <c r="AO31" i="4"/>
  <c r="AO31" i="5"/>
  <c r="AX33" i="1"/>
  <c r="AW34" i="5"/>
  <c r="AW34" i="4"/>
  <c r="AW33" i="3"/>
  <c r="AQ31" i="4"/>
  <c r="AQ31" i="5"/>
  <c r="AQ30" i="3"/>
  <c r="AP30" i="3"/>
  <c r="AP31" i="4"/>
  <c r="AP31" i="5"/>
  <c r="AX32" i="1"/>
  <c r="AW33" i="4"/>
  <c r="AW33" i="5"/>
  <c r="AW32" i="3"/>
  <c r="AP36" i="5"/>
  <c r="AP36" i="4"/>
  <c r="AP35" i="3"/>
  <c r="AO48" i="3"/>
  <c r="E36" i="3" s="1"/>
  <c r="A36" i="1"/>
  <c r="A23" i="1"/>
  <c r="AW25" i="1"/>
  <c r="AW26" i="1"/>
  <c r="AW27" i="1"/>
  <c r="AW28" i="1"/>
  <c r="AW29" i="1"/>
  <c r="AW24" i="1"/>
  <c r="AI24" i="1"/>
  <c r="AI54" i="1" s="1"/>
  <c r="AX28" i="1" l="1"/>
  <c r="AW30" i="11"/>
  <c r="AW30" i="10"/>
  <c r="AW30" i="9"/>
  <c r="AW29" i="5"/>
  <c r="AW29" i="4"/>
  <c r="AW28" i="3"/>
  <c r="AW28" i="10"/>
  <c r="AW28" i="9"/>
  <c r="AW28" i="11"/>
  <c r="AX27" i="1"/>
  <c r="AW29" i="10"/>
  <c r="AW29" i="11"/>
  <c r="AW29" i="9"/>
  <c r="AW28" i="4"/>
  <c r="AW28" i="5"/>
  <c r="AW27" i="3"/>
  <c r="AX32" i="3"/>
  <c r="AX34" i="9"/>
  <c r="AX34" i="10"/>
  <c r="AX34" i="11"/>
  <c r="AX29" i="1"/>
  <c r="AW31" i="11"/>
  <c r="AW31" i="10"/>
  <c r="AW31" i="9"/>
  <c r="AW30" i="4"/>
  <c r="AW30" i="5"/>
  <c r="AW29" i="3"/>
  <c r="AX25" i="1"/>
  <c r="AW27" i="9"/>
  <c r="AW27" i="10"/>
  <c r="AW27" i="11"/>
  <c r="AW26" i="5"/>
  <c r="AW26" i="4"/>
  <c r="AW25" i="3"/>
  <c r="AX34" i="4"/>
  <c r="AX35" i="9"/>
  <c r="AX35" i="10"/>
  <c r="AX35" i="11"/>
  <c r="AX43" i="10"/>
  <c r="AX43" i="11"/>
  <c r="AX43" i="9"/>
  <c r="AX39" i="11"/>
  <c r="AX39" i="10"/>
  <c r="AX39" i="9"/>
  <c r="AX36" i="9"/>
  <c r="AX36" i="10"/>
  <c r="AX36" i="11"/>
  <c r="AX35" i="5"/>
  <c r="AX35" i="4"/>
  <c r="AX34" i="3"/>
  <c r="AX40" i="11"/>
  <c r="AX40" i="10"/>
  <c r="AX40" i="9"/>
  <c r="A25" i="11"/>
  <c r="AW26" i="11"/>
  <c r="AW26" i="10"/>
  <c r="AW26" i="9"/>
  <c r="A25" i="9"/>
  <c r="A25" i="10"/>
  <c r="AX38" i="5"/>
  <c r="AX37" i="3"/>
  <c r="AX38" i="4"/>
  <c r="AX41" i="3"/>
  <c r="AX42" i="4"/>
  <c r="AX42" i="5"/>
  <c r="E24" i="5"/>
  <c r="E23" i="3"/>
  <c r="AI55" i="1"/>
  <c r="AX34" i="5"/>
  <c r="AX33" i="3"/>
  <c r="AX26" i="1"/>
  <c r="AW27" i="5"/>
  <c r="AW27" i="4"/>
  <c r="AW26" i="3"/>
  <c r="AX26" i="5"/>
  <c r="AX26" i="4"/>
  <c r="AX33" i="5"/>
  <c r="AX33" i="4"/>
  <c r="AX24" i="1"/>
  <c r="AW25" i="4"/>
  <c r="AW25" i="5"/>
  <c r="AW24" i="3"/>
  <c r="AX27" i="10" l="1"/>
  <c r="AX27" i="9"/>
  <c r="AX27" i="11"/>
  <c r="AX31" i="9"/>
  <c r="AX31" i="10"/>
  <c r="AX31" i="11"/>
  <c r="AX30" i="4"/>
  <c r="AX30" i="5"/>
  <c r="AX29" i="3"/>
  <c r="AX25" i="3"/>
  <c r="AX27" i="5"/>
  <c r="AX28" i="11"/>
  <c r="AX28" i="10"/>
  <c r="AX28" i="9"/>
  <c r="AX29" i="11"/>
  <c r="AX29" i="9"/>
  <c r="AX29" i="10"/>
  <c r="AX28" i="4"/>
  <c r="AX28" i="5"/>
  <c r="AX27" i="3"/>
  <c r="AX30" i="9"/>
  <c r="AX30" i="10"/>
  <c r="AX30" i="11"/>
  <c r="AX29" i="5"/>
  <c r="AX29" i="4"/>
  <c r="AX28" i="3"/>
  <c r="AX26" i="10"/>
  <c r="AX26" i="11"/>
  <c r="AX26" i="9"/>
  <c r="AI56" i="1"/>
  <c r="AX27" i="4"/>
  <c r="AX26" i="3"/>
  <c r="AX24" i="3"/>
  <c r="AX25" i="5"/>
  <c r="AX25" i="4"/>
</calcChain>
</file>

<file path=xl/sharedStrings.xml><?xml version="1.0" encoding="utf-8"?>
<sst xmlns="http://schemas.openxmlformats.org/spreadsheetml/2006/main" count="419" uniqueCount="137">
  <si>
    <t>依　頼　書</t>
  </si>
  <si>
    <t>東京女子医科大学　実験動物研究所　所長　殿</t>
  </si>
  <si>
    <t>【所属部署長】</t>
    <rPh sb="1" eb="3">
      <t>ショゾク</t>
    </rPh>
    <rPh sb="3" eb="5">
      <t>ブショ</t>
    </rPh>
    <rPh sb="5" eb="6">
      <t>チョウ</t>
    </rPh>
    <phoneticPr fontId="2"/>
  </si>
  <si>
    <t>職位：</t>
    <rPh sb="0" eb="2">
      <t>ショクイ</t>
    </rPh>
    <phoneticPr fontId="2"/>
  </si>
  <si>
    <t>氏名：</t>
    <rPh sb="0" eb="2">
      <t>シメイ</t>
    </rPh>
    <phoneticPr fontId="2"/>
  </si>
  <si>
    <t>記</t>
    <rPh sb="0" eb="1">
      <t>キ</t>
    </rPh>
    <phoneticPr fontId="2"/>
  </si>
  <si>
    <t>●委託を希望する作製等の種別</t>
  </si>
  <si>
    <t>作製等</t>
  </si>
  <si>
    <t>作製等における各項目の選択</t>
  </si>
  <si>
    <t>系統数</t>
    <rPh sb="0" eb="2">
      <t>ケイトウ</t>
    </rPh>
    <rPh sb="2" eb="3">
      <t>スウ</t>
    </rPh>
    <phoneticPr fontId="2"/>
  </si>
  <si>
    <t>費用単価</t>
    <rPh sb="0" eb="2">
      <t>ヒヨウ</t>
    </rPh>
    <rPh sb="2" eb="4">
      <t>タンカ</t>
    </rPh>
    <phoneticPr fontId="2"/>
  </si>
  <si>
    <t>費用</t>
  </si>
  <si>
    <t>希望する受領の作製段階</t>
    <rPh sb="0" eb="2">
      <t>キボウ</t>
    </rPh>
    <rPh sb="4" eb="6">
      <t>ジュリョウ</t>
    </rPh>
    <rPh sb="7" eb="9">
      <t>サクセイ</t>
    </rPh>
    <rPh sb="9" eb="11">
      <t>ダンカイ</t>
    </rPh>
    <phoneticPr fontId="2"/>
  </si>
  <si>
    <t>作製または保存を希望する凍結胚の選択</t>
    <rPh sb="0" eb="2">
      <t>サクセイ</t>
    </rPh>
    <rPh sb="5" eb="7">
      <t>ホゾン</t>
    </rPh>
    <rPh sb="8" eb="10">
      <t>キボウ</t>
    </rPh>
    <rPh sb="12" eb="14">
      <t>トウケツ</t>
    </rPh>
    <rPh sb="14" eb="15">
      <t>ハイ</t>
    </rPh>
    <rPh sb="16" eb="18">
      <t>センタク</t>
    </rPh>
    <phoneticPr fontId="2"/>
  </si>
  <si>
    <t>（※　下記の保存の希望の有無欄へ保存期間も含めて選択・記入すること）</t>
    <rPh sb="6" eb="8">
      <t>ホゾン</t>
    </rPh>
    <rPh sb="9" eb="11">
      <t>キボウ</t>
    </rPh>
    <rPh sb="12" eb="14">
      <t>ウム</t>
    </rPh>
    <rPh sb="14" eb="15">
      <t>ラン</t>
    </rPh>
    <rPh sb="16" eb="18">
      <t>ホゾン</t>
    </rPh>
    <rPh sb="18" eb="20">
      <t>キカン</t>
    </rPh>
    <rPh sb="21" eb="22">
      <t>フク</t>
    </rPh>
    <rPh sb="24" eb="26">
      <t>センタク</t>
    </rPh>
    <rPh sb="27" eb="29">
      <t>キニュウ</t>
    </rPh>
    <phoneticPr fontId="2"/>
  </si>
  <si>
    <t>凍結胚の当研究所での保存の希望の有無</t>
    <rPh sb="0" eb="2">
      <t>トウケツ</t>
    </rPh>
    <rPh sb="2" eb="3">
      <t>ハイ</t>
    </rPh>
    <rPh sb="4" eb="5">
      <t>トウ</t>
    </rPh>
    <rPh sb="5" eb="8">
      <t>ケンキュウジョ</t>
    </rPh>
    <rPh sb="10" eb="12">
      <t>ホゾン</t>
    </rPh>
    <rPh sb="13" eb="15">
      <t>キボウ</t>
    </rPh>
    <rPh sb="16" eb="18">
      <t>ウム</t>
    </rPh>
    <phoneticPr fontId="2"/>
  </si>
  <si>
    <t>（※　最長5年分までの受付け。終了2か月前までに別途、ご連絡いたします。）</t>
    <rPh sb="24" eb="26">
      <t>ベット</t>
    </rPh>
    <phoneticPr fontId="2"/>
  </si>
  <si>
    <t>作製する凍結胚から個体化の希望の有無（クリーニング等）</t>
    <rPh sb="0" eb="2">
      <t>サクセイ</t>
    </rPh>
    <rPh sb="4" eb="6">
      <t>トウケツ</t>
    </rPh>
    <rPh sb="6" eb="7">
      <t>ハイ</t>
    </rPh>
    <rPh sb="9" eb="11">
      <t>コタイ</t>
    </rPh>
    <rPh sb="11" eb="12">
      <t>カ</t>
    </rPh>
    <rPh sb="13" eb="15">
      <t>キボウ</t>
    </rPh>
    <rPh sb="16" eb="18">
      <t>ウム</t>
    </rPh>
    <rPh sb="25" eb="26">
      <t>トウ</t>
    </rPh>
    <phoneticPr fontId="2"/>
  </si>
  <si>
    <t>個体化に用いる凍結精子・凍結胚の選択</t>
    <rPh sb="0" eb="2">
      <t>コタイ</t>
    </rPh>
    <rPh sb="2" eb="3">
      <t>カ</t>
    </rPh>
    <rPh sb="4" eb="5">
      <t>モチ</t>
    </rPh>
    <rPh sb="7" eb="9">
      <t>トウケツ</t>
    </rPh>
    <rPh sb="9" eb="11">
      <t>セイシ</t>
    </rPh>
    <rPh sb="12" eb="14">
      <t>トウケツ</t>
    </rPh>
    <rPh sb="14" eb="15">
      <t>ハイ</t>
    </rPh>
    <rPh sb="16" eb="18">
      <t>センタク</t>
    </rPh>
    <phoneticPr fontId="2"/>
  </si>
  <si>
    <t>※</t>
  </si>
  <si>
    <t>小計（税抜）</t>
    <rPh sb="0" eb="2">
      <t>ショウケイ</t>
    </rPh>
    <rPh sb="3" eb="4">
      <t>ゼイ</t>
    </rPh>
    <rPh sb="4" eb="5">
      <t>ヌ</t>
    </rPh>
    <phoneticPr fontId="2"/>
  </si>
  <si>
    <t>費用予定額（税込）</t>
    <rPh sb="6" eb="8">
      <t>ゼイコ</t>
    </rPh>
    <phoneticPr fontId="2"/>
  </si>
  <si>
    <t>●研究課題名</t>
  </si>
  <si>
    <t>●研究目的</t>
  </si>
  <si>
    <t>●作製等を依頼しようとする遺伝子改変マウス(または凍結精子・凍結胚の由来である遺伝子改変マウス)について</t>
  </si>
  <si>
    <t>対象とする遺伝子名</t>
    <rPh sb="8" eb="9">
      <t>メイ</t>
    </rPh>
    <phoneticPr fontId="2"/>
  </si>
  <si>
    <t>遺伝子改変の概要
(Transgene, Target
 geneの改変内容等)</t>
  </si>
  <si>
    <t>年</t>
    <rPh sb="0" eb="1">
      <t>ネン</t>
    </rPh>
    <phoneticPr fontId="3"/>
  </si>
  <si>
    <t>日</t>
    <rPh sb="0" eb="1">
      <t>ニチ</t>
    </rPh>
    <phoneticPr fontId="3"/>
  </si>
  <si>
    <t>月</t>
    <rPh sb="0" eb="1">
      <t>ツキ</t>
    </rPh>
    <phoneticPr fontId="3"/>
  </si>
  <si>
    <t>(西暦)</t>
    <rPh sb="1" eb="3">
      <t>セイレキ</t>
    </rPh>
    <phoneticPr fontId="3"/>
  </si>
  <si>
    <t>所属機関名：</t>
    <phoneticPr fontId="3"/>
  </si>
  <si>
    <t>所属部署名：</t>
    <phoneticPr fontId="3"/>
  </si>
  <si>
    <t>印</t>
    <rPh sb="0" eb="1">
      <t>イン</t>
    </rPh>
    <phoneticPr fontId="3"/>
  </si>
  <si>
    <t>【研究担当者】</t>
    <phoneticPr fontId="2"/>
  </si>
  <si>
    <t>下記の作製等で希望するものにチェックし、それぞれの各項目についても希望するものすべてにチェック後、系統数も入力。</t>
    <rPh sb="47" eb="48">
      <t>ゴ</t>
    </rPh>
    <rPh sb="49" eb="51">
      <t>ケイトウ</t>
    </rPh>
    <rPh sb="51" eb="52">
      <t>スウ</t>
    </rPh>
    <rPh sb="53" eb="55">
      <t>ニュウリョク</t>
    </rPh>
    <phoneticPr fontId="2"/>
  </si>
  <si>
    <t>/系統</t>
    <rPh sb="1" eb="3">
      <t>ケイトウ</t>
    </rPh>
    <phoneticPr fontId="3"/>
  </si>
  <si>
    <t>系統数</t>
    <phoneticPr fontId="3"/>
  </si>
  <si>
    <t>遺伝子改変マウスの種別</t>
    <phoneticPr fontId="2"/>
  </si>
  <si>
    <t>年間希望）</t>
    <rPh sb="0" eb="1">
      <t>ネン</t>
    </rPh>
    <rPh sb="1" eb="2">
      <t>カン</t>
    </rPh>
    <rPh sb="2" eb="4">
      <t>キボウ</t>
    </rPh>
    <phoneticPr fontId="2"/>
  </si>
  <si>
    <t>（※　下記の「凍結精子・凍結胚の作製と保存」欄も併せて選択すること）</t>
    <phoneticPr fontId="3"/>
  </si>
  <si>
    <t>%)</t>
    <phoneticPr fontId="3"/>
  </si>
  <si>
    <t>消費税(</t>
    <rPh sb="0" eb="3">
      <t>ショウヒゼイ</t>
    </rPh>
    <phoneticPr fontId="2"/>
  </si>
  <si>
    <t>追加数→</t>
  </si>
  <si>
    <t>（</t>
    <phoneticPr fontId="3"/>
  </si>
  <si>
    <t>●遺伝子組換え実験計画書・動物実験計画書等の承認取得状況</t>
  </si>
  <si>
    <t>【学内】※承認通知および計画書の写しを添付にて提出すること</t>
    <rPh sb="1" eb="3">
      <t>ガクナイ</t>
    </rPh>
    <rPh sb="5" eb="7">
      <t>ショウニン</t>
    </rPh>
    <rPh sb="7" eb="9">
      <t>ツウチ</t>
    </rPh>
    <rPh sb="12" eb="15">
      <t>ケイカクショ</t>
    </rPh>
    <rPh sb="16" eb="17">
      <t>ウツ</t>
    </rPh>
    <rPh sb="19" eb="21">
      <t>テンプ</t>
    </rPh>
    <rPh sb="23" eb="25">
      <t>テイシュツ</t>
    </rPh>
    <phoneticPr fontId="3"/>
  </si>
  <si>
    <t>承認番号：</t>
  </si>
  <si>
    <t>【学外】（委託者が学外もしくは供給先が学外の機関の場合）※承認通知および計画書の写しを添付にて提出すること</t>
    <rPh sb="2" eb="3">
      <t>ガイ</t>
    </rPh>
    <phoneticPr fontId="3"/>
  </si>
  <si>
    <t>承認番号：</t>
    <phoneticPr fontId="3"/>
  </si>
  <si>
    <t>委員会名：</t>
    <phoneticPr fontId="3"/>
  </si>
  <si>
    <t>●商業利用での使用予定の有無</t>
    <rPh sb="1" eb="3">
      <t>ショウギョウ</t>
    </rPh>
    <rPh sb="3" eb="5">
      <t>リヨウ</t>
    </rPh>
    <rPh sb="7" eb="9">
      <t>シヨウ</t>
    </rPh>
    <rPh sb="9" eb="11">
      <t>ヨテイ</t>
    </rPh>
    <rPh sb="12" eb="14">
      <t>ウム</t>
    </rPh>
    <phoneticPr fontId="2"/>
  </si>
  <si>
    <t>●公的リソース機関への寄託について</t>
    <rPh sb="1" eb="3">
      <t>コウテキ</t>
    </rPh>
    <rPh sb="7" eb="9">
      <t>キカン</t>
    </rPh>
    <rPh sb="11" eb="13">
      <t>キタク</t>
    </rPh>
    <phoneticPr fontId="2"/>
  </si>
  <si>
    <t>●委託者の第三者への提供等について</t>
    <rPh sb="1" eb="4">
      <t>イタクシャ</t>
    </rPh>
    <rPh sb="5" eb="8">
      <t>ダイサンシャ</t>
    </rPh>
    <rPh sb="10" eb="12">
      <t>テイキョウ</t>
    </rPh>
    <rPh sb="12" eb="13">
      <t>トウ</t>
    </rPh>
    <phoneticPr fontId="2"/>
  </si>
  <si>
    <t>●支払経費区分</t>
    <rPh sb="1" eb="3">
      <t>シハライ</t>
    </rPh>
    <rPh sb="3" eb="5">
      <t>ケイヒ</t>
    </rPh>
    <rPh sb="5" eb="7">
      <t>クブン</t>
    </rPh>
    <phoneticPr fontId="2"/>
  </si>
  <si>
    <t>【学内】受託料の支払いが学内予算もしくは学内で管理されている外部資金</t>
    <rPh sb="1" eb="3">
      <t>ガクナイ</t>
    </rPh>
    <rPh sb="4" eb="6">
      <t>ジュタク</t>
    </rPh>
    <rPh sb="6" eb="7">
      <t>リョウ</t>
    </rPh>
    <rPh sb="8" eb="10">
      <t>シハラ</t>
    </rPh>
    <rPh sb="12" eb="14">
      <t>ガクナイ</t>
    </rPh>
    <rPh sb="14" eb="16">
      <t>ヨサン</t>
    </rPh>
    <rPh sb="20" eb="22">
      <t>ガクナイ</t>
    </rPh>
    <rPh sb="23" eb="25">
      <t>カンリ</t>
    </rPh>
    <rPh sb="30" eb="32">
      <t>ガイブ</t>
    </rPh>
    <rPh sb="32" eb="34">
      <t>シキン</t>
    </rPh>
    <phoneticPr fontId="3"/>
  </si>
  <si>
    <t>予算名：</t>
    <rPh sb="0" eb="2">
      <t>ヨサン</t>
    </rPh>
    <rPh sb="2" eb="3">
      <t>メイ</t>
    </rPh>
    <phoneticPr fontId="3"/>
  </si>
  <si>
    <t>予算コード</t>
    <rPh sb="0" eb="2">
      <t>ヨサン</t>
    </rPh>
    <phoneticPr fontId="3"/>
  </si>
  <si>
    <t>【学外】受託料の支払いが学外からである場合</t>
    <rPh sb="2" eb="3">
      <t>ガイ</t>
    </rPh>
    <rPh sb="4" eb="6">
      <t>ジュタク</t>
    </rPh>
    <rPh sb="6" eb="7">
      <t>リョウ</t>
    </rPh>
    <rPh sb="8" eb="10">
      <t>シハラ</t>
    </rPh>
    <phoneticPr fontId="3"/>
  </si>
  <si>
    <t>請求書の宛名</t>
    <rPh sb="0" eb="3">
      <t>セイキュウショ</t>
    </rPh>
    <rPh sb="4" eb="6">
      <t>アテナ</t>
    </rPh>
    <phoneticPr fontId="3"/>
  </si>
  <si>
    <t>見積書の要否</t>
    <rPh sb="0" eb="3">
      <t>ミツモリショ</t>
    </rPh>
    <rPh sb="4" eb="6">
      <t>ヨウヒ</t>
    </rPh>
    <phoneticPr fontId="3"/>
  </si>
  <si>
    <t>納品書の要否</t>
    <rPh sb="0" eb="3">
      <t>ノウヒンショ</t>
    </rPh>
    <rPh sb="4" eb="6">
      <t>ヨウヒ</t>
    </rPh>
    <phoneticPr fontId="3"/>
  </si>
  <si>
    <t>●研究室の所在および連絡先：</t>
    <rPh sb="1" eb="4">
      <t>ケンキュウシツ</t>
    </rPh>
    <rPh sb="5" eb="7">
      <t>ショザイ</t>
    </rPh>
    <rPh sb="10" eb="12">
      <t>レンラク</t>
    </rPh>
    <rPh sb="12" eb="13">
      <t>サキ</t>
    </rPh>
    <phoneticPr fontId="2"/>
  </si>
  <si>
    <t>〒</t>
  </si>
  <si>
    <t>TEL:</t>
  </si>
  <si>
    <t>●請求書の送付先（請求書の送付先が所属機関等と異なる場合は、次にご記入ください）</t>
    <rPh sb="1" eb="4">
      <t>セイキュウショ</t>
    </rPh>
    <rPh sb="5" eb="8">
      <t>ソウフサキ</t>
    </rPh>
    <rPh sb="9" eb="12">
      <t>セイキュウショ</t>
    </rPh>
    <rPh sb="13" eb="15">
      <t>ソウフ</t>
    </rPh>
    <rPh sb="15" eb="16">
      <t>サキ</t>
    </rPh>
    <rPh sb="17" eb="19">
      <t>ショゾク</t>
    </rPh>
    <rPh sb="19" eb="21">
      <t>キカン</t>
    </rPh>
    <rPh sb="21" eb="22">
      <t>トウ</t>
    </rPh>
    <rPh sb="23" eb="24">
      <t>コト</t>
    </rPh>
    <rPh sb="26" eb="28">
      <t>バアイ</t>
    </rPh>
    <rPh sb="30" eb="31">
      <t>ツギ</t>
    </rPh>
    <rPh sb="33" eb="35">
      <t>キニュウ</t>
    </rPh>
    <phoneticPr fontId="2"/>
  </si>
  <si>
    <t>●供給先（供給先の機関が所属機関等と異なる場合は、次にご記入ください）</t>
    <rPh sb="1" eb="3">
      <t>キョウキュウ</t>
    </rPh>
    <rPh sb="3" eb="4">
      <t>サキ</t>
    </rPh>
    <rPh sb="5" eb="7">
      <t>キョウキュウ</t>
    </rPh>
    <rPh sb="7" eb="8">
      <t>サキ</t>
    </rPh>
    <rPh sb="9" eb="11">
      <t>キカン</t>
    </rPh>
    <rPh sb="12" eb="14">
      <t>ショゾク</t>
    </rPh>
    <rPh sb="14" eb="16">
      <t>キカン</t>
    </rPh>
    <rPh sb="16" eb="17">
      <t>トウ</t>
    </rPh>
    <rPh sb="18" eb="19">
      <t>コト</t>
    </rPh>
    <rPh sb="21" eb="23">
      <t>バアイ</t>
    </rPh>
    <rPh sb="25" eb="26">
      <t>ツギ</t>
    </rPh>
    <rPh sb="28" eb="30">
      <t>キニュウ</t>
    </rPh>
    <phoneticPr fontId="2"/>
  </si>
  <si>
    <t>●備考：</t>
    <rPh sb="1" eb="3">
      <t>ビコウ</t>
    </rPh>
    <phoneticPr fontId="2"/>
  </si>
  <si>
    <t>受付番号</t>
    <rPh sb="0" eb="2">
      <t>ウケツケ</t>
    </rPh>
    <rPh sb="2" eb="4">
      <t>バンゴウ</t>
    </rPh>
    <phoneticPr fontId="3"/>
  </si>
  <si>
    <t>請求書宛名：</t>
    <rPh sb="0" eb="3">
      <t>セイキュウショ</t>
    </rPh>
    <rPh sb="3" eb="5">
      <t>アテナ</t>
    </rPh>
    <phoneticPr fontId="3"/>
  </si>
  <si>
    <t>・</t>
    <phoneticPr fontId="3"/>
  </si>
  <si>
    <t>住所</t>
    <rPh sb="0" eb="2">
      <t>ジュウショ</t>
    </rPh>
    <phoneticPr fontId="3"/>
  </si>
  <si>
    <t>E-mail:</t>
    <phoneticPr fontId="3"/>
  </si>
  <si>
    <t>FAX:</t>
    <phoneticPr fontId="3"/>
  </si>
  <si>
    <t>殿</t>
    <rPh sb="0" eb="1">
      <t>ドノ</t>
    </rPh>
    <phoneticPr fontId="3"/>
  </si>
  <si>
    <t>承　諾　書</t>
    <phoneticPr fontId="3"/>
  </si>
  <si>
    <t>東京女子医科大学　実験動物研究所　所長　本田　浩章</t>
    <rPh sb="20" eb="22">
      <t>ホンダ</t>
    </rPh>
    <rPh sb="23" eb="25">
      <t>ヒロアキ</t>
    </rPh>
    <phoneticPr fontId="3"/>
  </si>
  <si>
    <t>なお、費用については、所定の期日までに別添の請求書により納入してください。</t>
    <phoneticPr fontId="3"/>
  </si>
  <si>
    <t>●受託する作製等の種別</t>
    <rPh sb="1" eb="3">
      <t>ジュタク</t>
    </rPh>
    <rPh sb="9" eb="11">
      <t>シュベツ</t>
    </rPh>
    <phoneticPr fontId="3"/>
  </si>
  <si>
    <t>●供給条件</t>
    <rPh sb="1" eb="3">
      <t>キョウキュウ</t>
    </rPh>
    <rPh sb="3" eb="5">
      <t>ジョウケン</t>
    </rPh>
    <phoneticPr fontId="3"/>
  </si>
  <si>
    <t>●その他</t>
    <rPh sb="3" eb="4">
      <t>タ</t>
    </rPh>
    <phoneticPr fontId="3"/>
  </si>
  <si>
    <t>実験動物研究所遺伝子改変マウス作製等受託内規及び所定の遵守事項を遵守すること。</t>
    <phoneticPr fontId="3"/>
  </si>
  <si>
    <t>送　付　書</t>
    <phoneticPr fontId="3"/>
  </si>
  <si>
    <t xml:space="preserve">なお、受領の上は、別添の「受領書」を返送ください。 </t>
    <phoneticPr fontId="3"/>
  </si>
  <si>
    <t>送付した作製段階</t>
    <rPh sb="0" eb="2">
      <t>ソウフ</t>
    </rPh>
    <rPh sb="4" eb="6">
      <t>サクセイ</t>
    </rPh>
    <rPh sb="6" eb="8">
      <t>ダンカイ</t>
    </rPh>
    <phoneticPr fontId="2"/>
  </si>
  <si>
    <t>凍結胚の当研究所での保存の有無</t>
    <rPh sb="0" eb="2">
      <t>トウケツ</t>
    </rPh>
    <rPh sb="2" eb="3">
      <t>ハイ</t>
    </rPh>
    <rPh sb="4" eb="5">
      <t>トウ</t>
    </rPh>
    <rPh sb="5" eb="8">
      <t>ケンキュウジョ</t>
    </rPh>
    <rPh sb="10" eb="12">
      <t>ホゾン</t>
    </rPh>
    <rPh sb="13" eb="15">
      <t>ウム</t>
    </rPh>
    <phoneticPr fontId="2"/>
  </si>
  <si>
    <t>年間保存）</t>
    <rPh sb="0" eb="1">
      <t>ネン</t>
    </rPh>
    <rPh sb="1" eb="2">
      <t>カン</t>
    </rPh>
    <rPh sb="2" eb="4">
      <t>ホゾン</t>
    </rPh>
    <phoneticPr fontId="2"/>
  </si>
  <si>
    <t>作製した凍結胚から個体化の有無（クリーニング等）</t>
    <rPh sb="0" eb="2">
      <t>サクセイ</t>
    </rPh>
    <rPh sb="4" eb="6">
      <t>トウケツ</t>
    </rPh>
    <rPh sb="6" eb="7">
      <t>ハイ</t>
    </rPh>
    <rPh sb="9" eb="11">
      <t>コタイ</t>
    </rPh>
    <rPh sb="11" eb="12">
      <t>カ</t>
    </rPh>
    <rPh sb="13" eb="15">
      <t>ウム</t>
    </rPh>
    <rPh sb="22" eb="23">
      <t>トウ</t>
    </rPh>
    <phoneticPr fontId="2"/>
  </si>
  <si>
    <t>個体化に用いた凍結精子・凍結胚</t>
    <rPh sb="0" eb="2">
      <t>コタイ</t>
    </rPh>
    <rPh sb="2" eb="3">
      <t>カ</t>
    </rPh>
    <rPh sb="4" eb="5">
      <t>モチ</t>
    </rPh>
    <rPh sb="7" eb="9">
      <t>トウケツ</t>
    </rPh>
    <rPh sb="9" eb="11">
      <t>セイシ</t>
    </rPh>
    <rPh sb="12" eb="14">
      <t>トウケツ</t>
    </rPh>
    <rPh sb="14" eb="15">
      <t>ハイ</t>
    </rPh>
    <phoneticPr fontId="2"/>
  </si>
  <si>
    <t>作製または保存を希望する凍結胚</t>
    <rPh sb="0" eb="2">
      <t>サクセイ</t>
    </rPh>
    <rPh sb="5" eb="7">
      <t>ホゾン</t>
    </rPh>
    <rPh sb="8" eb="10">
      <t>キボウ</t>
    </rPh>
    <rPh sb="12" eb="14">
      <t>トウケツ</t>
    </rPh>
    <rPh sb="14" eb="15">
      <t>ハイ</t>
    </rPh>
    <phoneticPr fontId="2"/>
  </si>
  <si>
    <t>受領の作製段階</t>
    <rPh sb="0" eb="2">
      <t>ジュリョウ</t>
    </rPh>
    <rPh sb="3" eb="5">
      <t>サクセイ</t>
    </rPh>
    <rPh sb="5" eb="7">
      <t>ダンカイ</t>
    </rPh>
    <phoneticPr fontId="2"/>
  </si>
  <si>
    <t>付けで送付ありました遺伝子改変マウスの作製等について、下記のとおり確かに受領しました。</t>
    <rPh sb="3" eb="5">
      <t>ソウフ</t>
    </rPh>
    <phoneticPr fontId="3"/>
  </si>
  <si>
    <t>東京都新宿区河田町8番1号</t>
  </si>
  <si>
    <t>学校法人　東京女子医科大学</t>
  </si>
  <si>
    <t>印</t>
    <rPh sb="0" eb="1">
      <t>イン</t>
    </rPh>
    <phoneticPr fontId="4"/>
  </si>
  <si>
    <t>請求額
合計額（税込）</t>
    <rPh sb="0" eb="2">
      <t>セイキュウ</t>
    </rPh>
    <rPh sb="2" eb="3">
      <t>ガク</t>
    </rPh>
    <rPh sb="4" eb="6">
      <t>ゴウケイ</t>
    </rPh>
    <rPh sb="8" eb="10">
      <t>ゼイコ</t>
    </rPh>
    <phoneticPr fontId="2"/>
  </si>
  <si>
    <t>●支払い期日</t>
    <rPh sb="1" eb="3">
      <t>シハラ</t>
    </rPh>
    <rPh sb="4" eb="6">
      <t>キジツ</t>
    </rPh>
    <phoneticPr fontId="3"/>
  </si>
  <si>
    <t>●振込先</t>
    <rPh sb="1" eb="4">
      <t>フリコミサキ</t>
    </rPh>
    <phoneticPr fontId="3"/>
  </si>
  <si>
    <t>振込先：</t>
    <rPh sb="0" eb="3">
      <t>フリコミサキ</t>
    </rPh>
    <phoneticPr fontId="3"/>
  </si>
  <si>
    <t>三菱ＵＦＪ銀行 きよなみ支店 普通　1128350</t>
  </si>
  <si>
    <t>口座名：</t>
    <rPh sb="0" eb="2">
      <t>コウザ</t>
    </rPh>
    <rPh sb="2" eb="3">
      <t>メイ</t>
    </rPh>
    <phoneticPr fontId="3"/>
  </si>
  <si>
    <t>学校法人　東京女子医科大学</t>
    <rPh sb="0" eb="13">
      <t>ガッコウホウジン　トウキョウジョシイカダイガク</t>
    </rPh>
    <phoneticPr fontId="4"/>
  </si>
  <si>
    <t>請求月の翌月末まで</t>
    <rPh sb="0" eb="2">
      <t>セイキュウ</t>
    </rPh>
    <rPh sb="2" eb="3">
      <t>ツキ</t>
    </rPh>
    <rPh sb="4" eb="6">
      <t>ヨクゲツ</t>
    </rPh>
    <rPh sb="6" eb="7">
      <t>マツ</t>
    </rPh>
    <phoneticPr fontId="3"/>
  </si>
  <si>
    <t>（※　下記の「凍結精子・凍結胚からの個体化」欄も併せて選択すること）</t>
    <phoneticPr fontId="3"/>
  </si>
  <si>
    <t>受　領　書</t>
    <rPh sb="0" eb="1">
      <t>ジュ</t>
    </rPh>
    <rPh sb="2" eb="3">
      <t>リョウ</t>
    </rPh>
    <rPh sb="4" eb="5">
      <t>ショ</t>
    </rPh>
    <phoneticPr fontId="3"/>
  </si>
  <si>
    <t>●受託した作製等の種別</t>
    <rPh sb="1" eb="3">
      <t>ジュタク</t>
    </rPh>
    <rPh sb="9" eb="11">
      <t>シュベツ</t>
    </rPh>
    <phoneticPr fontId="3"/>
  </si>
  <si>
    <t>作製する凍結胚から個体化の有無（クリーニング等）</t>
    <rPh sb="0" eb="2">
      <t>サクセイ</t>
    </rPh>
    <rPh sb="4" eb="6">
      <t>トウケツ</t>
    </rPh>
    <rPh sb="6" eb="7">
      <t>ハイ</t>
    </rPh>
    <rPh sb="9" eb="11">
      <t>コタイ</t>
    </rPh>
    <rPh sb="11" eb="12">
      <t>カ</t>
    </rPh>
    <rPh sb="13" eb="15">
      <t>ウム</t>
    </rPh>
    <rPh sb="22" eb="23">
      <t>トウ</t>
    </rPh>
    <phoneticPr fontId="2"/>
  </si>
  <si>
    <t>※手引きで定めたとおり、作製した遺伝子改変マウスの使途は原則としてアカデミアにおける非商業利用とした基礎研究に限定しています。</t>
    <rPh sb="1" eb="3">
      <t>テビ</t>
    </rPh>
    <rPh sb="5" eb="6">
      <t>サダ</t>
    </rPh>
    <rPh sb="12" eb="14">
      <t>サクセイ</t>
    </rPh>
    <rPh sb="16" eb="19">
      <t>イデンシ</t>
    </rPh>
    <rPh sb="19" eb="21">
      <t>カイヘン</t>
    </rPh>
    <rPh sb="25" eb="27">
      <t>シト</t>
    </rPh>
    <rPh sb="28" eb="30">
      <t>ゲンソク</t>
    </rPh>
    <rPh sb="42" eb="43">
      <t>ヒ</t>
    </rPh>
    <rPh sb="43" eb="45">
      <t>ショウギョウ</t>
    </rPh>
    <rPh sb="45" eb="47">
      <t>リヨウ</t>
    </rPh>
    <rPh sb="50" eb="52">
      <t>キソ</t>
    </rPh>
    <rPh sb="52" eb="54">
      <t>ケンキュウ</t>
    </rPh>
    <rPh sb="55" eb="57">
      <t>ゲンテイ</t>
    </rPh>
    <phoneticPr fontId="2"/>
  </si>
  <si>
    <t>※作製した遺伝子改変マウスによる研究成果が学術論文として公表された後、広く学術研究に貢献することを目的として、公的リソース機関への寄託を検討させて頂くことがあります。但し、手引きで定めたとおり、寄託を検討する際には事前に通知し承諾を得た上で行います。</t>
    <rPh sb="1" eb="3">
      <t>サクセイ</t>
    </rPh>
    <rPh sb="5" eb="8">
      <t>イデンシ</t>
    </rPh>
    <rPh sb="8" eb="10">
      <t>カイヘン</t>
    </rPh>
    <rPh sb="16" eb="18">
      <t>ケンキュウ</t>
    </rPh>
    <rPh sb="18" eb="20">
      <t>セイカ</t>
    </rPh>
    <rPh sb="21" eb="23">
      <t>ガクジュツ</t>
    </rPh>
    <rPh sb="23" eb="25">
      <t>ロンブン</t>
    </rPh>
    <rPh sb="28" eb="30">
      <t>コウヒョウ</t>
    </rPh>
    <rPh sb="33" eb="34">
      <t>ノチ</t>
    </rPh>
    <rPh sb="35" eb="36">
      <t>ヒロ</t>
    </rPh>
    <rPh sb="37" eb="39">
      <t>ガクジュツ</t>
    </rPh>
    <rPh sb="39" eb="41">
      <t>ケンキュウ</t>
    </rPh>
    <rPh sb="42" eb="44">
      <t>コウケン</t>
    </rPh>
    <rPh sb="49" eb="51">
      <t>モクテキ</t>
    </rPh>
    <rPh sb="55" eb="57">
      <t>コウテキ</t>
    </rPh>
    <rPh sb="61" eb="63">
      <t>キカン</t>
    </rPh>
    <rPh sb="65" eb="67">
      <t>キタク</t>
    </rPh>
    <rPh sb="68" eb="70">
      <t>ケントウ</t>
    </rPh>
    <rPh sb="73" eb="74">
      <t>イタダ</t>
    </rPh>
    <rPh sb="83" eb="84">
      <t>タダ</t>
    </rPh>
    <rPh sb="86" eb="88">
      <t>テビ</t>
    </rPh>
    <rPh sb="90" eb="91">
      <t>サダ</t>
    </rPh>
    <rPh sb="97" eb="99">
      <t>キタク</t>
    </rPh>
    <rPh sb="100" eb="102">
      <t>ケントウ</t>
    </rPh>
    <rPh sb="104" eb="105">
      <t>サイ</t>
    </rPh>
    <rPh sb="107" eb="109">
      <t>ジゼン</t>
    </rPh>
    <rPh sb="110" eb="112">
      <t>ツウチ</t>
    </rPh>
    <rPh sb="113" eb="115">
      <t>ショウダク</t>
    </rPh>
    <rPh sb="116" eb="117">
      <t>エ</t>
    </rPh>
    <rPh sb="118" eb="119">
      <t>ウエ</t>
    </rPh>
    <rPh sb="120" eb="121">
      <t>オコナ</t>
    </rPh>
    <phoneticPr fontId="2"/>
  </si>
  <si>
    <t>※手引きで定めたとおり、第三者への提供等については事前の通知と承諾が必要となります。もし現時点で第三者への提供等を予定している場合には、予めその旨をご相談ください。</t>
    <rPh sb="12" eb="15">
      <t>ダイサンシャ</t>
    </rPh>
    <rPh sb="17" eb="19">
      <t>テイキョウ</t>
    </rPh>
    <rPh sb="19" eb="20">
      <t>トウ</t>
    </rPh>
    <rPh sb="25" eb="27">
      <t>ジゼン</t>
    </rPh>
    <rPh sb="26" eb="27">
      <t>ケンジ</t>
    </rPh>
    <rPh sb="28" eb="30">
      <t>ツウチ</t>
    </rPh>
    <rPh sb="31" eb="33">
      <t>ショウダク</t>
    </rPh>
    <rPh sb="34" eb="36">
      <t>ヒツヨウ</t>
    </rPh>
    <rPh sb="44" eb="47">
      <t>ゲンジテン</t>
    </rPh>
    <rPh sb="48" eb="51">
      <t>ダイサンシャ</t>
    </rPh>
    <rPh sb="53" eb="55">
      <t>テイキョウ</t>
    </rPh>
    <rPh sb="55" eb="56">
      <t>トウ</t>
    </rPh>
    <rPh sb="57" eb="59">
      <t>ヨテイ</t>
    </rPh>
    <rPh sb="63" eb="65">
      <t>バアイ</t>
    </rPh>
    <rPh sb="68" eb="69">
      <t>アラカジ</t>
    </rPh>
    <rPh sb="72" eb="73">
      <t>ムネ</t>
    </rPh>
    <rPh sb="75" eb="77">
      <t>ソウダン</t>
    </rPh>
    <phoneticPr fontId="2"/>
  </si>
  <si>
    <t>輸送に係る費用は含まず。輸送に係る一切の費用は依頼者の負担。</t>
    <rPh sb="0" eb="2">
      <t>ユソウ</t>
    </rPh>
    <rPh sb="3" eb="4">
      <t>カカ</t>
    </rPh>
    <rPh sb="5" eb="7">
      <t>ヒヨウ</t>
    </rPh>
    <rPh sb="8" eb="9">
      <t>フク</t>
    </rPh>
    <rPh sb="12" eb="14">
      <t>ユソウ</t>
    </rPh>
    <rPh sb="15" eb="16">
      <t>カカ</t>
    </rPh>
    <rPh sb="17" eb="19">
      <t>イッサイ</t>
    </rPh>
    <rPh sb="20" eb="22">
      <t>ヒヨウ</t>
    </rPh>
    <rPh sb="23" eb="26">
      <t>イライシャ</t>
    </rPh>
    <rPh sb="27" eb="29">
      <t>フタン</t>
    </rPh>
    <phoneticPr fontId="1"/>
  </si>
  <si>
    <t>　実験動物研究所遺伝子改変マウス作製等受託内規（以下「内規」という。）、遺伝子改変マウス作製等利用の手引き（以下「手引き」という。）で定められた事項を遵守の上、下記のとおり遺伝子改変マウスの作製等を依頼します。</t>
    <rPh sb="36" eb="39">
      <t>イデンシ</t>
    </rPh>
    <rPh sb="39" eb="41">
      <t>カイヘン</t>
    </rPh>
    <rPh sb="44" eb="46">
      <t>サクセイ</t>
    </rPh>
    <rPh sb="46" eb="47">
      <t>トウ</t>
    </rPh>
    <rPh sb="47" eb="49">
      <t>リヨウ</t>
    </rPh>
    <rPh sb="50" eb="52">
      <t>テビ</t>
    </rPh>
    <rPh sb="54" eb="56">
      <t>イカ</t>
    </rPh>
    <rPh sb="57" eb="59">
      <t>テビ</t>
    </rPh>
    <phoneticPr fontId="3"/>
  </si>
  <si>
    <t>●受託する作製等の種別</t>
    <rPh sb="1" eb="3">
      <t>ジュタク</t>
    </rPh>
    <phoneticPr fontId="3"/>
  </si>
  <si>
    <t>作製または保存する凍結胚の選択</t>
    <rPh sb="0" eb="2">
      <t>サクセイ</t>
    </rPh>
    <rPh sb="5" eb="7">
      <t>ホゾン</t>
    </rPh>
    <rPh sb="9" eb="11">
      <t>トウケツ</t>
    </rPh>
    <rPh sb="11" eb="12">
      <t>ハイ</t>
    </rPh>
    <rPh sb="13" eb="15">
      <t>センタク</t>
    </rPh>
    <phoneticPr fontId="2"/>
  </si>
  <si>
    <t>●備考</t>
    <rPh sb="1" eb="3">
      <t>ビコウ</t>
    </rPh>
    <phoneticPr fontId="3"/>
  </si>
  <si>
    <t>見積額
合計額（税込）</t>
    <rPh sb="0" eb="2">
      <t>ミツモリ</t>
    </rPh>
    <rPh sb="2" eb="3">
      <t>ガク</t>
    </rPh>
    <rPh sb="4" eb="6">
      <t>ゴウケイ</t>
    </rPh>
    <rPh sb="8" eb="10">
      <t>ゼイコ</t>
    </rPh>
    <phoneticPr fontId="2"/>
  </si>
  <si>
    <t>見　積　書</t>
    <rPh sb="0" eb="1">
      <t>ミ</t>
    </rPh>
    <rPh sb="2" eb="3">
      <t>セキ</t>
    </rPh>
    <rPh sb="4" eb="5">
      <t>ショ</t>
    </rPh>
    <phoneticPr fontId="3"/>
  </si>
  <si>
    <t>下記のとおり、お見積致します。</t>
    <rPh sb="0" eb="2">
      <t>カキ</t>
    </rPh>
    <rPh sb="8" eb="10">
      <t>ミツ</t>
    </rPh>
    <rPh sb="10" eb="11">
      <t>イタ</t>
    </rPh>
    <phoneticPr fontId="3"/>
  </si>
  <si>
    <t>請　求　書</t>
    <phoneticPr fontId="3"/>
  </si>
  <si>
    <t>下記のとおり、ご請求致します。</t>
    <rPh sb="0" eb="2">
      <t>カキ</t>
    </rPh>
    <rPh sb="8" eb="10">
      <t>セイキュウ</t>
    </rPh>
    <rPh sb="10" eb="11">
      <t>イタ</t>
    </rPh>
    <phoneticPr fontId="3"/>
  </si>
  <si>
    <t>納　品　書</t>
    <phoneticPr fontId="3"/>
  </si>
  <si>
    <t>下記のとおり、納品致しました。</t>
    <rPh sb="0" eb="2">
      <t>カキ</t>
    </rPh>
    <rPh sb="7" eb="9">
      <t>ノウヒン</t>
    </rPh>
    <rPh sb="9" eb="10">
      <t>イタ</t>
    </rPh>
    <phoneticPr fontId="3"/>
  </si>
  <si>
    <t>●納品した作製等の種別</t>
    <rPh sb="1" eb="3">
      <t>ノウヒン</t>
    </rPh>
    <rPh sb="5" eb="7">
      <t>サクセイ</t>
    </rPh>
    <phoneticPr fontId="3"/>
  </si>
  <si>
    <t>作製または保存した凍結胚</t>
    <rPh sb="0" eb="2">
      <t>サクセイ</t>
    </rPh>
    <rPh sb="5" eb="7">
      <t>ホゾン</t>
    </rPh>
    <rPh sb="9" eb="11">
      <t>トウケツ</t>
    </rPh>
    <rPh sb="11" eb="12">
      <t>ハイ</t>
    </rPh>
    <phoneticPr fontId="2"/>
  </si>
  <si>
    <t>合計額（税込）</t>
    <rPh sb="0" eb="2">
      <t>ゴウケイ</t>
    </rPh>
    <rPh sb="4" eb="6">
      <t>ゼイコ</t>
    </rPh>
    <phoneticPr fontId="2"/>
  </si>
  <si>
    <t>付けで依頼のありました遺伝子改変マウスの作製等について、下記のとおり承諾します。</t>
    <rPh sb="3" eb="5">
      <t>イライ</t>
    </rPh>
    <phoneticPr fontId="3"/>
  </si>
  <si>
    <t>付けで依頼のありました遺伝子改変マウスの作製等について、完了しましたので、下記のとおり</t>
    <rPh sb="3" eb="5">
      <t>イライ</t>
    </rPh>
    <rPh sb="37" eb="39">
      <t>カキ</t>
    </rPh>
    <phoneticPr fontId="3"/>
  </si>
  <si>
    <t>ご送付いたします。</t>
    <phoneticPr fontId="3"/>
  </si>
  <si>
    <t>見積日の希望</t>
    <rPh sb="0" eb="2">
      <t>ミツモリ</t>
    </rPh>
    <rPh sb="2" eb="3">
      <t>ビ</t>
    </rPh>
    <rPh sb="4" eb="6">
      <t>キボウ</t>
    </rPh>
    <phoneticPr fontId="3"/>
  </si>
  <si>
    <t>（西暦）</t>
    <rPh sb="1" eb="3">
      <t>セイレキ</t>
    </rPh>
    <phoneticPr fontId="3"/>
  </si>
  <si>
    <t>年</t>
    <rPh sb="0" eb="1">
      <t>ネン</t>
    </rPh>
    <phoneticPr fontId="3"/>
  </si>
  <si>
    <t>月</t>
    <rPh sb="0" eb="1">
      <t>ガツ</t>
    </rPh>
    <phoneticPr fontId="3"/>
  </si>
  <si>
    <t>日</t>
    <rPh sb="0" eb="1">
      <t>ニチ</t>
    </rPh>
    <phoneticPr fontId="3"/>
  </si>
  <si>
    <t>※見積日の希望がない場合は記入不要（依頼日と同日とさせて頂きます。）</t>
    <rPh sb="1" eb="3">
      <t>ミツモリ</t>
    </rPh>
    <rPh sb="3" eb="4">
      <t>ビ</t>
    </rPh>
    <rPh sb="5" eb="7">
      <t>キボウ</t>
    </rPh>
    <rPh sb="10" eb="12">
      <t>バアイ</t>
    </rPh>
    <rPh sb="13" eb="15">
      <t>キニュウ</t>
    </rPh>
    <rPh sb="15" eb="17">
      <t>フヨウ</t>
    </rPh>
    <rPh sb="18" eb="20">
      <t>イライ</t>
    </rPh>
    <rPh sb="20" eb="21">
      <t>ビ</t>
    </rPh>
    <rPh sb="22" eb="24">
      <t>ドウジツ</t>
    </rPh>
    <rPh sb="28" eb="29">
      <t>イタダ</t>
    </rPh>
    <phoneticPr fontId="3"/>
  </si>
  <si>
    <t>理事長　岩本　絹子</t>
  </si>
  <si>
    <t>理事長　岩本　絹子</t>
    <phoneticPr fontId="3"/>
  </si>
  <si>
    <t xml:space="preserve">理事長　岩本　絹子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</si>
</sst>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quot;円&quot;"/>
    <numFmt numFmtId="178" formatCode="#;;"/>
  </numFmts>
  <fonts count="16">
    <font>
      <sz val="10"/>
      <color theme="1"/>
      <name val="ＭＳ Ｐゴシック"/>
      <family val="2"/>
      <charset val="128"/>
    </font>
    <font>
      <sz val="18"/>
      <color theme="3"/>
      <name val="游ゴシック Light"/>
      <family val="2"/>
      <charset val="128"/>
      <scheme val="major"/>
    </font>
    <font>
      <b/>
      <sz val="15"/>
      <color theme="3"/>
      <name val="ＭＳ Ｐゴシック"/>
      <family val="2"/>
      <charset val="128"/>
    </font>
    <font>
      <sz val="6"/>
      <name val="ＭＳ Ｐゴシック"/>
      <family val="2"/>
      <charset val="128"/>
    </font>
    <font>
      <sz val="9"/>
      <color theme="1"/>
      <name val="ＭＳ 明朝"/>
      <family val="1"/>
      <charset val="128"/>
    </font>
    <font>
      <sz val="10"/>
      <color theme="1"/>
      <name val="ＭＳ 明朝"/>
      <family val="1"/>
      <charset val="128"/>
    </font>
    <font>
      <sz val="20"/>
      <color theme="1"/>
      <name val="ＭＳ 明朝"/>
      <family val="1"/>
      <charset val="128"/>
    </font>
    <font>
      <sz val="12"/>
      <color theme="1"/>
      <name val="ＭＳ 明朝"/>
      <family val="1"/>
      <charset val="128"/>
    </font>
    <font>
      <sz val="10"/>
      <color theme="1"/>
      <name val="MS UI Gothic"/>
      <family val="3"/>
      <charset val="128"/>
    </font>
    <font>
      <sz val="9"/>
      <color theme="1"/>
      <name val="Meiryo UI"/>
      <family val="3"/>
      <charset val="128"/>
    </font>
    <font>
      <sz val="9"/>
      <color rgb="FFFF0000"/>
      <name val="Meiryo UI"/>
      <family val="3"/>
      <charset val="128"/>
    </font>
    <font>
      <sz val="9"/>
      <color rgb="FF000000"/>
      <name val="Meiryo UI"/>
      <family val="3"/>
      <charset val="128"/>
    </font>
    <font>
      <sz val="10"/>
      <color theme="0" tint="-0.499984740745262"/>
      <name val="ＭＳ 明朝"/>
      <family val="1"/>
      <charset val="128"/>
    </font>
    <font>
      <sz val="10"/>
      <color theme="1"/>
      <name val="Meiryo UI"/>
      <family val="3"/>
      <charset val="128"/>
    </font>
    <font>
      <sz val="22"/>
      <color theme="1"/>
      <name val="ＭＳ 明朝"/>
      <family val="1"/>
      <charset val="128"/>
    </font>
    <font>
      <u/>
      <sz val="10"/>
      <color theme="10"/>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hair">
        <color auto="1"/>
      </left>
      <right/>
      <top/>
      <bottom/>
      <diagonal/>
    </border>
    <border>
      <left/>
      <right style="hair">
        <color auto="1"/>
      </right>
      <top/>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thin">
        <color auto="1"/>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37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0" xfId="0" applyFont="1">
      <alignment vertical="center"/>
    </xf>
    <xf numFmtId="0" fontId="6"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xf>
    <xf numFmtId="0" fontId="8" fillId="0" borderId="0" xfId="0" applyFont="1">
      <alignment vertical="center"/>
    </xf>
    <xf numFmtId="0" fontId="9" fillId="0" borderId="4" xfId="0" applyFont="1" applyBorder="1" applyProtection="1">
      <alignment vertical="center"/>
    </xf>
    <xf numFmtId="0" fontId="9" fillId="0" borderId="14" xfId="0" applyFont="1" applyBorder="1">
      <alignment vertical="center"/>
    </xf>
    <xf numFmtId="0" fontId="9" fillId="0" borderId="2" xfId="0" applyFont="1" applyBorder="1">
      <alignment vertical="center"/>
    </xf>
    <xf numFmtId="0" fontId="9" fillId="0" borderId="1" xfId="0" applyFont="1" applyBorder="1">
      <alignment vertical="center"/>
    </xf>
    <xf numFmtId="0" fontId="9" fillId="0" borderId="0" xfId="0" applyFont="1" applyBorder="1">
      <alignment vertical="center"/>
    </xf>
    <xf numFmtId="0" fontId="9" fillId="0" borderId="8" xfId="0" applyFont="1" applyBorder="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9" fillId="0" borderId="17" xfId="0" applyFont="1" applyBorder="1">
      <alignment vertical="center"/>
    </xf>
    <xf numFmtId="0" fontId="9" fillId="0" borderId="18" xfId="0" applyFont="1" applyBorder="1" applyAlignment="1">
      <alignment vertical="center"/>
    </xf>
    <xf numFmtId="0" fontId="9" fillId="0" borderId="19" xfId="0" applyFont="1" applyBorder="1">
      <alignment vertical="center"/>
    </xf>
    <xf numFmtId="0" fontId="9" fillId="0" borderId="18" xfId="0" applyFont="1" applyBorder="1">
      <alignment vertical="center"/>
    </xf>
    <xf numFmtId="0" fontId="9" fillId="0" borderId="20" xfId="0" applyFont="1" applyBorder="1">
      <alignment vertical="center"/>
    </xf>
    <xf numFmtId="0" fontId="9" fillId="0" borderId="10" xfId="0" applyFont="1" applyBorder="1">
      <alignment vertical="center"/>
    </xf>
    <xf numFmtId="0" fontId="9" fillId="0" borderId="15"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0" xfId="0" applyFont="1">
      <alignment vertical="center"/>
    </xf>
    <xf numFmtId="0" fontId="9" fillId="0" borderId="1" xfId="0" applyFont="1" applyBorder="1" applyAlignment="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0"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3" xfId="0" applyFont="1" applyBorder="1">
      <alignment vertical="center"/>
    </xf>
    <xf numFmtId="0" fontId="9" fillId="0" borderId="24" xfId="0" applyFont="1" applyBorder="1">
      <alignment vertical="center"/>
    </xf>
    <xf numFmtId="0" fontId="9" fillId="0" borderId="17" xfId="0" applyFont="1" applyBorder="1" applyAlignment="1">
      <alignment vertical="center"/>
    </xf>
    <xf numFmtId="0" fontId="9" fillId="0" borderId="4" xfId="0" applyFont="1" applyBorder="1" applyAlignment="1">
      <alignment horizontal="center" vertical="center"/>
    </xf>
    <xf numFmtId="0" fontId="9" fillId="0" borderId="22" xfId="0" applyFont="1" applyBorder="1">
      <alignment vertical="center"/>
    </xf>
    <xf numFmtId="0" fontId="9" fillId="0" borderId="25" xfId="0" applyFont="1" applyBorder="1">
      <alignment vertical="center"/>
    </xf>
    <xf numFmtId="0" fontId="5" fillId="0" borderId="0" xfId="0" applyFont="1" applyProtection="1">
      <alignment vertical="center"/>
      <protection locked="0"/>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pplyProtection="1">
      <alignment horizontal="center"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11" xfId="0" applyFont="1" applyBorder="1" applyAlignment="1">
      <alignment vertical="center"/>
    </xf>
    <xf numFmtId="0" fontId="9" fillId="0" borderId="10" xfId="0" applyFont="1" applyBorder="1" applyAlignment="1">
      <alignment vertical="center"/>
    </xf>
    <xf numFmtId="0" fontId="12" fillId="0" borderId="0" xfId="0" applyFont="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0" xfId="0" applyFont="1" applyBorder="1" applyAlignment="1" applyProtection="1">
      <alignment horizontal="center" vertical="center"/>
    </xf>
    <xf numFmtId="0" fontId="9" fillId="0" borderId="3" xfId="0" applyFont="1" applyBorder="1">
      <alignment vertical="center"/>
    </xf>
    <xf numFmtId="0" fontId="9" fillId="0" borderId="9"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7" xfId="0" applyFont="1" applyBorder="1">
      <alignment vertical="center"/>
    </xf>
    <xf numFmtId="0" fontId="9" fillId="0" borderId="0" xfId="0" applyFont="1" applyProtection="1">
      <alignment vertical="center"/>
      <protection locked="0"/>
    </xf>
    <xf numFmtId="0" fontId="5" fillId="0" borderId="41" xfId="0" applyFont="1" applyBorder="1">
      <alignment vertical="center"/>
    </xf>
    <xf numFmtId="0" fontId="5" fillId="0" borderId="41" xfId="0" applyFont="1" applyBorder="1" applyAlignment="1">
      <alignment horizontal="center" vertical="center"/>
    </xf>
    <xf numFmtId="0" fontId="5" fillId="0" borderId="44" xfId="0" applyFont="1" applyBorder="1">
      <alignment vertical="center"/>
    </xf>
    <xf numFmtId="0" fontId="5" fillId="0" borderId="44" xfId="0" applyFont="1" applyBorder="1" applyAlignment="1">
      <alignment horizontal="center" vertical="center"/>
    </xf>
    <xf numFmtId="0" fontId="5" fillId="0" borderId="45" xfId="0" applyFont="1" applyBorder="1">
      <alignment vertical="center"/>
    </xf>
    <xf numFmtId="0" fontId="5" fillId="0" borderId="0" xfId="0" applyFont="1" applyAlignment="1" applyProtection="1">
      <alignment horizontal="center" vertical="center"/>
    </xf>
    <xf numFmtId="0" fontId="4"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vertical="center"/>
    </xf>
    <xf numFmtId="0" fontId="12"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vertical="center" wrapText="1"/>
    </xf>
    <xf numFmtId="0" fontId="8" fillId="0" borderId="0" xfId="0" applyFont="1" applyProtection="1">
      <alignment vertical="center"/>
    </xf>
    <xf numFmtId="0" fontId="9" fillId="0" borderId="14" xfId="0" applyFont="1" applyBorder="1" applyProtection="1">
      <alignment vertical="center"/>
    </xf>
    <xf numFmtId="0" fontId="9" fillId="0" borderId="2" xfId="0" applyFont="1" applyBorder="1" applyProtection="1">
      <alignment vertical="center"/>
    </xf>
    <xf numFmtId="0" fontId="9" fillId="0" borderId="1" xfId="0" applyFont="1" applyBorder="1" applyProtection="1">
      <alignment vertical="center"/>
    </xf>
    <xf numFmtId="0" fontId="9" fillId="0" borderId="8" xfId="0" applyFont="1" applyBorder="1" applyProtection="1">
      <alignment vertical="center"/>
    </xf>
    <xf numFmtId="0" fontId="9" fillId="0" borderId="17" xfId="0" applyFont="1" applyBorder="1" applyProtection="1">
      <alignment vertical="center"/>
    </xf>
    <xf numFmtId="0" fontId="9" fillId="0" borderId="18" xfId="0" applyFont="1" applyBorder="1" applyAlignment="1" applyProtection="1">
      <alignment vertical="center"/>
    </xf>
    <xf numFmtId="0" fontId="9" fillId="0" borderId="19" xfId="0" applyFont="1" applyBorder="1" applyProtection="1">
      <alignment vertical="center"/>
    </xf>
    <xf numFmtId="0" fontId="9" fillId="0" borderId="18" xfId="0" applyFont="1" applyBorder="1" applyProtection="1">
      <alignment vertical="center"/>
    </xf>
    <xf numFmtId="0" fontId="9" fillId="0" borderId="20" xfId="0" applyFont="1" applyBorder="1" applyProtection="1">
      <alignment vertical="center"/>
    </xf>
    <xf numFmtId="0" fontId="9" fillId="0" borderId="10" xfId="0" applyFont="1" applyBorder="1" applyProtection="1">
      <alignment vertical="center"/>
    </xf>
    <xf numFmtId="0" fontId="9" fillId="0" borderId="15" xfId="0" applyFont="1" applyBorder="1" applyProtection="1">
      <alignment vertical="center"/>
    </xf>
    <xf numFmtId="0" fontId="9" fillId="0" borderId="11" xfId="0" applyFont="1" applyBorder="1" applyProtection="1">
      <alignment vertical="center"/>
    </xf>
    <xf numFmtId="0" fontId="9" fillId="0" borderId="1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Alignment="1" applyProtection="1">
      <alignment vertical="center"/>
    </xf>
    <xf numFmtId="0" fontId="9" fillId="0" borderId="22" xfId="0" applyFont="1" applyBorder="1" applyAlignment="1" applyProtection="1">
      <alignment vertical="center"/>
    </xf>
    <xf numFmtId="0" fontId="9" fillId="0" borderId="23" xfId="0" applyFont="1" applyBorder="1" applyAlignment="1" applyProtection="1">
      <alignment vertical="center"/>
    </xf>
    <xf numFmtId="0" fontId="9" fillId="0" borderId="23" xfId="0" applyFont="1" applyBorder="1" applyProtection="1">
      <alignment vertical="center"/>
    </xf>
    <xf numFmtId="0" fontId="9" fillId="0" borderId="22" xfId="0" applyFont="1" applyBorder="1" applyProtection="1">
      <alignment vertical="center"/>
    </xf>
    <xf numFmtId="0" fontId="9" fillId="0" borderId="24" xfId="0" applyFont="1" applyBorder="1" applyProtection="1">
      <alignment vertical="center"/>
    </xf>
    <xf numFmtId="0" fontId="9" fillId="0" borderId="0" xfId="0" applyFont="1" applyBorder="1" applyAlignment="1" applyProtection="1">
      <alignment horizontal="right" vertical="center"/>
    </xf>
    <xf numFmtId="0" fontId="9" fillId="0" borderId="0" xfId="0" applyFont="1" applyProtection="1">
      <alignment vertical="center"/>
    </xf>
    <xf numFmtId="0" fontId="9" fillId="0" borderId="17" xfId="0" applyFont="1" applyBorder="1" applyAlignment="1" applyProtection="1">
      <alignment vertical="center"/>
    </xf>
    <xf numFmtId="0" fontId="9" fillId="0" borderId="11" xfId="0" applyFont="1" applyBorder="1" applyAlignment="1" applyProtection="1">
      <alignment vertical="center"/>
    </xf>
    <xf numFmtId="0" fontId="9" fillId="0" borderId="10" xfId="0" applyFont="1" applyBorder="1" applyAlignment="1" applyProtection="1">
      <alignment vertical="center"/>
    </xf>
    <xf numFmtId="0" fontId="9" fillId="0" borderId="7" xfId="0" applyFont="1" applyBorder="1" applyAlignment="1" applyProtection="1">
      <alignment vertical="center"/>
    </xf>
    <xf numFmtId="0" fontId="9" fillId="0" borderId="26" xfId="0" applyFont="1" applyBorder="1" applyProtection="1">
      <alignment vertical="center"/>
    </xf>
    <xf numFmtId="0" fontId="9" fillId="0" borderId="9" xfId="0" applyFont="1" applyBorder="1" applyAlignment="1" applyProtection="1">
      <alignment vertical="center"/>
    </xf>
    <xf numFmtId="0" fontId="9" fillId="0" borderId="0" xfId="0" applyFont="1" applyFill="1" applyBorder="1" applyAlignment="1" applyProtection="1">
      <alignment vertical="center"/>
    </xf>
    <xf numFmtId="176" fontId="9" fillId="0" borderId="0" xfId="0" applyNumberFormat="1" applyFont="1" applyFill="1" applyBorder="1" applyAlignment="1" applyProtection="1">
      <alignment vertical="center"/>
    </xf>
    <xf numFmtId="0" fontId="9" fillId="0" borderId="0" xfId="0" applyFont="1" applyFill="1" applyBorder="1" applyProtection="1">
      <alignment vertical="center"/>
    </xf>
    <xf numFmtId="0" fontId="7" fillId="0" borderId="0" xfId="0" applyFont="1" applyProtection="1">
      <alignment vertical="center"/>
    </xf>
    <xf numFmtId="0" fontId="4" fillId="0" borderId="21" xfId="0" applyFont="1" applyBorder="1" applyAlignment="1">
      <alignment horizontal="center" vertical="center"/>
    </xf>
    <xf numFmtId="0" fontId="9" fillId="0" borderId="4" xfId="0" applyFont="1" applyBorder="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9" fillId="0" borderId="25" xfId="0" applyFont="1" applyBorder="1" applyProtection="1">
      <alignment vertical="center"/>
    </xf>
    <xf numFmtId="0" fontId="13" fillId="0" borderId="0" xfId="0" applyFont="1" applyProtection="1">
      <alignment vertical="center"/>
    </xf>
    <xf numFmtId="0" fontId="4" fillId="0" borderId="8" xfId="0" applyFont="1" applyBorder="1" applyProtection="1">
      <alignment vertical="center"/>
    </xf>
    <xf numFmtId="0" fontId="7" fillId="0" borderId="8" xfId="0" applyFont="1" applyBorder="1" applyAlignment="1" applyProtection="1">
      <alignment vertical="center"/>
    </xf>
    <xf numFmtId="0" fontId="7" fillId="0" borderId="0" xfId="0" applyFont="1" applyBorder="1" applyAlignment="1" applyProtection="1">
      <alignment vertical="center"/>
    </xf>
    <xf numFmtId="0" fontId="4" fillId="0" borderId="4" xfId="0" applyFont="1" applyBorder="1" applyProtection="1">
      <alignment vertical="center"/>
    </xf>
    <xf numFmtId="0" fontId="7" fillId="0" borderId="4" xfId="0" applyFont="1" applyBorder="1" applyProtection="1">
      <alignment vertical="center"/>
    </xf>
    <xf numFmtId="0" fontId="7" fillId="0" borderId="10" xfId="0" applyFont="1" applyBorder="1" applyProtection="1">
      <alignment vertical="center"/>
    </xf>
    <xf numFmtId="0" fontId="7" fillId="0" borderId="7" xfId="0" applyFont="1" applyBorder="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wrapText="1"/>
    </xf>
    <xf numFmtId="0" fontId="9" fillId="0" borderId="4" xfId="0" applyFont="1" applyBorder="1" applyAlignment="1" applyProtection="1">
      <alignment horizontal="center" vertical="center"/>
    </xf>
    <xf numFmtId="0" fontId="9" fillId="0" borderId="4" xfId="0" applyFont="1" applyBorder="1" applyAlignment="1" applyProtection="1">
      <alignment horizontal="right" vertical="center"/>
    </xf>
    <xf numFmtId="0" fontId="5" fillId="0" borderId="0" xfId="0" applyFont="1" applyAlignment="1" applyProtection="1">
      <alignment horizontal="center" vertical="center"/>
    </xf>
    <xf numFmtId="0" fontId="4" fillId="0" borderId="0" xfId="0" applyFont="1" applyBorder="1" applyProtection="1">
      <alignment vertical="center"/>
    </xf>
    <xf numFmtId="0" fontId="5" fillId="0" borderId="0" xfId="0" applyFont="1" applyAlignment="1" applyProtection="1">
      <alignment horizontal="center" vertical="center"/>
    </xf>
    <xf numFmtId="0" fontId="4" fillId="0" borderId="13" xfId="0" applyFont="1" applyBorder="1" applyAlignment="1" applyProtection="1">
      <alignment horizontal="center" vertical="center"/>
      <protection locked="0"/>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2" borderId="31" xfId="0" applyFont="1" applyFill="1" applyBorder="1" applyAlignment="1">
      <alignment horizontal="right" vertical="center"/>
    </xf>
    <xf numFmtId="0" fontId="9" fillId="2" borderId="32" xfId="0" applyFont="1" applyFill="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176" fontId="9" fillId="0" borderId="30" xfId="0" applyNumberFormat="1" applyFont="1" applyBorder="1" applyAlignment="1">
      <alignment horizontal="right" vertical="center"/>
    </xf>
    <xf numFmtId="176" fontId="9" fillId="0" borderId="28"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5"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2" borderId="33" xfId="0" applyNumberFormat="1" applyFont="1" applyFill="1" applyBorder="1" applyAlignment="1">
      <alignment horizontal="right" vertical="center"/>
    </xf>
    <xf numFmtId="176" fontId="9" fillId="2" borderId="32" xfId="0" applyNumberFormat="1" applyFont="1" applyFill="1" applyBorder="1" applyAlignment="1">
      <alignment horizontal="right" vertical="center"/>
    </xf>
    <xf numFmtId="176" fontId="9" fillId="2" borderId="34" xfId="0" applyNumberFormat="1" applyFont="1" applyFill="1" applyBorder="1" applyAlignment="1">
      <alignment horizontal="righ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4"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6" fontId="9" fillId="0" borderId="0" xfId="0" applyNumberFormat="1" applyFont="1" applyBorder="1" applyAlignment="1">
      <alignment horizontal="right"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176" fontId="9" fillId="0" borderId="8" xfId="0" applyNumberFormat="1" applyFont="1" applyBorder="1" applyAlignment="1">
      <alignment horizontal="right" vertical="center"/>
    </xf>
    <xf numFmtId="0" fontId="9" fillId="0" borderId="1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176" fontId="9" fillId="0" borderId="1" xfId="0" applyNumberFormat="1" applyFont="1" applyBorder="1" applyAlignment="1">
      <alignment horizontal="right" vertical="center"/>
    </xf>
    <xf numFmtId="0" fontId="5" fillId="0" borderId="0" xfId="0" applyFont="1" applyAlignment="1">
      <alignment horizontal="right" vertical="center"/>
    </xf>
    <xf numFmtId="0" fontId="5" fillId="0" borderId="23" xfId="0" applyFont="1" applyBorder="1" applyAlignment="1">
      <alignment horizontal="left" vertical="center"/>
    </xf>
    <xf numFmtId="0" fontId="5" fillId="0" borderId="23" xfId="0" applyFont="1" applyBorder="1" applyAlignment="1" applyProtection="1">
      <alignment horizontal="left" vertical="center" shrinkToFit="1"/>
      <protection locked="0"/>
    </xf>
    <xf numFmtId="0" fontId="9" fillId="2" borderId="16" xfId="0" applyFont="1" applyFill="1" applyBorder="1" applyAlignment="1" applyProtection="1">
      <alignment horizontal="center" vertical="center"/>
    </xf>
    <xf numFmtId="0" fontId="9" fillId="2" borderId="21" xfId="0" applyFont="1" applyFill="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5" fillId="0" borderId="0" xfId="0" applyFont="1" applyAlignment="1" applyProtection="1">
      <alignment horizontal="center" vertical="center"/>
      <protection locked="0"/>
    </xf>
    <xf numFmtId="0" fontId="14" fillId="0" borderId="0" xfId="0" applyFont="1" applyAlignment="1">
      <alignment horizontal="center" vertical="center"/>
    </xf>
    <xf numFmtId="0" fontId="5" fillId="0" borderId="23" xfId="0" applyFont="1" applyBorder="1" applyAlignment="1">
      <alignment horizontal="right" vertical="center"/>
    </xf>
    <xf numFmtId="0" fontId="5" fillId="0" borderId="36" xfId="0" applyFont="1" applyBorder="1" applyAlignment="1">
      <alignment horizontal="right" vertical="center"/>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2" borderId="3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21"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lignment horizontal="right" vertical="center"/>
    </xf>
    <xf numFmtId="0" fontId="9" fillId="0" borderId="2" xfId="0" applyFont="1" applyBorder="1" applyAlignment="1">
      <alignment horizontal="right" vertical="center"/>
    </xf>
    <xf numFmtId="0" fontId="10" fillId="0" borderId="3" xfId="0" applyFont="1" applyBorder="1" applyAlignment="1">
      <alignment vertical="center" wrapText="1"/>
    </xf>
    <xf numFmtId="0" fontId="10" fillId="0" borderId="4" xfId="0" applyFont="1" applyBorder="1" applyAlignment="1">
      <alignment vertical="center"/>
    </xf>
    <xf numFmtId="0" fontId="10" fillId="0" borderId="14"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5" xfId="0" applyFont="1" applyBorder="1" applyAlignment="1">
      <alignment vertical="center"/>
    </xf>
    <xf numFmtId="49" fontId="9" fillId="0" borderId="16" xfId="0" applyNumberFormat="1" applyFont="1" applyBorder="1" applyAlignment="1" applyProtection="1">
      <alignment horizontal="left" vertical="center" shrinkToFit="1"/>
      <protection locked="0"/>
    </xf>
    <xf numFmtId="49" fontId="9" fillId="0" borderId="21" xfId="0" applyNumberFormat="1" applyFont="1" applyBorder="1" applyAlignment="1" applyProtection="1">
      <alignment horizontal="left" vertical="center" shrinkToFit="1"/>
      <protection locked="0"/>
    </xf>
    <xf numFmtId="0" fontId="9" fillId="2" borderId="49"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16"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1" xfId="0" applyFont="1" applyBorder="1" applyAlignment="1" applyProtection="1">
      <alignment horizontal="center" vertical="center" shrinkToFit="1"/>
      <protection locked="0"/>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16" xfId="0" applyFont="1" applyBorder="1" applyAlignment="1" applyProtection="1">
      <alignment horizontal="left" vertical="center" shrinkToFit="1"/>
      <protection locked="0"/>
    </xf>
    <xf numFmtId="0" fontId="9" fillId="0" borderId="11"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5" fillId="0" borderId="30" xfId="0" applyFont="1" applyBorder="1" applyAlignment="1" applyProtection="1">
      <alignment horizontal="left" vertical="center" shrinkToFit="1"/>
      <protection locked="0"/>
    </xf>
    <xf numFmtId="0" fontId="15" fillId="0" borderId="30" xfId="1" applyBorder="1" applyAlignment="1" applyProtection="1">
      <alignment horizontal="left" vertical="center" shrinkToFit="1"/>
      <protection locked="0"/>
    </xf>
    <xf numFmtId="0" fontId="5" fillId="2" borderId="46" xfId="0" applyFont="1" applyFill="1" applyBorder="1" applyAlignment="1">
      <alignment horizontal="center" vertical="center"/>
    </xf>
    <xf numFmtId="0" fontId="5" fillId="0" borderId="3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2" borderId="28" xfId="0" applyFont="1" applyFill="1" applyBorder="1" applyAlignment="1">
      <alignment horizontal="center" vertical="center"/>
    </xf>
    <xf numFmtId="0" fontId="4" fillId="0" borderId="16" xfId="0" applyFont="1" applyBorder="1" applyAlignment="1">
      <alignment horizontal="center" vertical="center"/>
    </xf>
    <xf numFmtId="0" fontId="4" fillId="0" borderId="4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0" borderId="3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5" fillId="0" borderId="0" xfId="0" applyFont="1" applyAlignment="1" applyProtection="1">
      <alignment horizontal="right" vertical="center"/>
    </xf>
    <xf numFmtId="0" fontId="5" fillId="0" borderId="23" xfId="0" applyFont="1" applyBorder="1" applyAlignment="1" applyProtection="1">
      <alignment horizontal="left" vertical="center"/>
    </xf>
    <xf numFmtId="0" fontId="5" fillId="0" borderId="0" xfId="0" applyFont="1" applyAlignment="1" applyProtection="1">
      <alignment horizontal="center" vertical="center"/>
    </xf>
    <xf numFmtId="0" fontId="14" fillId="0" borderId="0" xfId="0" applyFont="1" applyAlignment="1" applyProtection="1">
      <alignment horizontal="center" vertical="center"/>
    </xf>
    <xf numFmtId="0" fontId="5" fillId="0" borderId="23" xfId="0" applyFont="1" applyBorder="1" applyAlignment="1" applyProtection="1">
      <alignment horizontal="right" vertical="center"/>
    </xf>
    <xf numFmtId="0" fontId="5" fillId="0" borderId="36" xfId="0" applyFont="1" applyBorder="1" applyAlignment="1" applyProtection="1">
      <alignment horizontal="right" vertical="center"/>
    </xf>
    <xf numFmtId="0" fontId="9" fillId="2" borderId="13"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0" borderId="8" xfId="0" applyFont="1" applyBorder="1" applyAlignment="1" applyProtection="1">
      <alignment horizontal="center" vertical="center"/>
    </xf>
    <xf numFmtId="0" fontId="10" fillId="0" borderId="3" xfId="0" applyFont="1" applyBorder="1" applyAlignment="1" applyProtection="1">
      <alignment vertical="center" wrapText="1"/>
    </xf>
    <xf numFmtId="0" fontId="10" fillId="0" borderId="4" xfId="0" applyFont="1" applyBorder="1" applyAlignment="1" applyProtection="1">
      <alignment vertical="center"/>
    </xf>
    <xf numFmtId="0" fontId="10" fillId="0" borderId="14" xfId="0" applyFont="1" applyBorder="1" applyAlignment="1" applyProtection="1">
      <alignment vertical="center"/>
    </xf>
    <xf numFmtId="0" fontId="10" fillId="0" borderId="7" xfId="0" applyFont="1" applyBorder="1" applyAlignment="1" applyProtection="1">
      <alignment vertical="center"/>
    </xf>
    <xf numFmtId="0" fontId="10" fillId="0" borderId="0" xfId="0" applyFont="1" applyBorder="1" applyAlignment="1" applyProtection="1">
      <alignment vertical="center"/>
    </xf>
    <xf numFmtId="0" fontId="10" fillId="0" borderId="2"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10" fillId="0" borderId="15" xfId="0" applyFont="1" applyBorder="1" applyAlignment="1" applyProtection="1">
      <alignment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2" xfId="0" applyFont="1" applyBorder="1" applyAlignment="1" applyProtection="1">
      <alignment horizontal="righ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10" fillId="0" borderId="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0" xfId="0" applyFont="1" applyAlignment="1" applyProtection="1">
      <alignment horizontal="center" vertical="center" wrapText="1"/>
    </xf>
    <xf numFmtId="0" fontId="9" fillId="0" borderId="14" xfId="0" applyFont="1" applyBorder="1" applyAlignment="1" applyProtection="1">
      <alignment horizontal="center" vertical="center"/>
    </xf>
    <xf numFmtId="176" fontId="9" fillId="0" borderId="5" xfId="0" applyNumberFormat="1" applyFont="1" applyBorder="1" applyAlignment="1" applyProtection="1">
      <alignment horizontal="right" vertical="center"/>
    </xf>
    <xf numFmtId="176" fontId="9" fillId="0" borderId="4" xfId="0" applyNumberFormat="1" applyFont="1" applyBorder="1" applyAlignment="1" applyProtection="1">
      <alignment horizontal="right" vertical="center"/>
    </xf>
    <xf numFmtId="0" fontId="9" fillId="0" borderId="4" xfId="0" applyFont="1" applyBorder="1" applyAlignment="1" applyProtection="1">
      <alignment horizontal="center" vertical="center"/>
    </xf>
    <xf numFmtId="178" fontId="9" fillId="0" borderId="1" xfId="0" applyNumberFormat="1" applyFont="1" applyBorder="1" applyAlignment="1" applyProtection="1">
      <alignment horizontal="center" vertical="center"/>
    </xf>
    <xf numFmtId="178" fontId="9" fillId="0" borderId="2" xfId="0" applyNumberFormat="1" applyFont="1" applyBorder="1" applyAlignment="1" applyProtection="1">
      <alignment horizontal="center" vertical="center"/>
    </xf>
    <xf numFmtId="176" fontId="9" fillId="0" borderId="1" xfId="0" applyNumberFormat="1" applyFont="1" applyBorder="1" applyAlignment="1" applyProtection="1">
      <alignment horizontal="right" vertical="center"/>
    </xf>
    <xf numFmtId="176" fontId="9" fillId="0" borderId="0" xfId="0" applyNumberFormat="1" applyFont="1" applyBorder="1" applyAlignment="1" applyProtection="1">
      <alignment horizontal="right" vertical="center"/>
    </xf>
    <xf numFmtId="0" fontId="9" fillId="0" borderId="2" xfId="0" applyFont="1" applyBorder="1" applyAlignment="1" applyProtection="1">
      <alignment horizontal="center" vertical="center"/>
    </xf>
    <xf numFmtId="176" fontId="9" fillId="0" borderId="8" xfId="0" applyNumberFormat="1" applyFont="1" applyBorder="1" applyAlignment="1" applyProtection="1">
      <alignment horizontal="right" vertical="center"/>
    </xf>
    <xf numFmtId="178" fontId="9" fillId="0" borderId="11" xfId="0" applyNumberFormat="1" applyFont="1" applyBorder="1" applyAlignment="1" applyProtection="1">
      <alignment horizontal="center" vertical="center"/>
    </xf>
    <xf numFmtId="178" fontId="9" fillId="0" borderId="15" xfId="0" applyNumberFormat="1"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9" fillId="0" borderId="27" xfId="0" applyFont="1" applyBorder="1" applyAlignment="1" applyProtection="1">
      <alignment horizontal="right" vertical="center"/>
    </xf>
    <xf numFmtId="0" fontId="9" fillId="0" borderId="28" xfId="0" applyFont="1" applyBorder="1" applyAlignment="1" applyProtection="1">
      <alignment horizontal="right" vertical="center"/>
    </xf>
    <xf numFmtId="176" fontId="9" fillId="0" borderId="30" xfId="0" applyNumberFormat="1" applyFont="1" applyBorder="1" applyAlignment="1" applyProtection="1">
      <alignment horizontal="right" vertical="center"/>
    </xf>
    <xf numFmtId="176" fontId="9" fillId="0" borderId="28" xfId="0" applyNumberFormat="1" applyFont="1" applyBorder="1" applyAlignment="1" applyProtection="1">
      <alignment horizontal="right" vertical="center"/>
    </xf>
    <xf numFmtId="176" fontId="9" fillId="0" borderId="29" xfId="0" applyNumberFormat="1"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4" xfId="0" applyFont="1" applyBorder="1" applyAlignment="1" applyProtection="1">
      <alignment horizontal="right" vertical="center"/>
    </xf>
    <xf numFmtId="176" fontId="9" fillId="0" borderId="6" xfId="0" applyNumberFormat="1" applyFont="1" applyBorder="1" applyAlignment="1" applyProtection="1">
      <alignment horizontal="right" vertical="center"/>
    </xf>
    <xf numFmtId="0" fontId="13" fillId="2" borderId="52" xfId="0" applyFont="1" applyFill="1" applyBorder="1" applyAlignment="1" applyProtection="1">
      <alignment horizontal="center" vertical="center" wrapText="1"/>
    </xf>
    <xf numFmtId="0" fontId="13" fillId="2" borderId="54"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177" fontId="13" fillId="2" borderId="56" xfId="0" applyNumberFormat="1" applyFont="1" applyFill="1" applyBorder="1" applyAlignment="1" applyProtection="1">
      <alignment horizontal="center" vertical="center"/>
    </xf>
    <xf numFmtId="177" fontId="13" fillId="2" borderId="52" xfId="0" applyNumberFormat="1" applyFont="1" applyFill="1" applyBorder="1" applyAlignment="1" applyProtection="1">
      <alignment horizontal="center" vertical="center"/>
    </xf>
    <xf numFmtId="177" fontId="13" fillId="2" borderId="57" xfId="0" applyNumberFormat="1" applyFont="1" applyFill="1" applyBorder="1" applyAlignment="1" applyProtection="1">
      <alignment horizontal="center" vertical="center"/>
    </xf>
    <xf numFmtId="177" fontId="13" fillId="2" borderId="53" xfId="0" applyNumberFormat="1" applyFont="1" applyFill="1" applyBorder="1" applyAlignment="1" applyProtection="1">
      <alignment horizontal="center"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10" fillId="0" borderId="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2" xfId="0" applyFont="1" applyBorder="1" applyAlignment="1" applyProtection="1">
      <alignment horizontal="left" vertical="center" wrapText="1"/>
    </xf>
  </cellXfs>
  <cellStyles count="2">
    <cellStyle name="ハイパーリンク" xfId="1" builtinId="8"/>
    <cellStyle name="標準" xfId="0" builtinId="0"/>
  </cellStyles>
  <dxfs count="2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P$24" lockText="1" noThreeD="1"/>
</file>

<file path=xl/ctrlProps/ctrlProp10.xml><?xml version="1.0" encoding="utf-8"?>
<formControlPr xmlns="http://schemas.microsoft.com/office/spreadsheetml/2009/9/main" objectType="CheckBox" fmlaLink="$AP$34" lockText="1" noThreeD="1"/>
</file>

<file path=xl/ctrlProps/ctrlProp100.xml><?xml version="1.0" encoding="utf-8"?>
<formControlPr xmlns="http://schemas.microsoft.com/office/spreadsheetml/2009/9/main" objectType="CheckBox" fmlaLink="$AO$37" lockText="1" noThreeD="1"/>
</file>

<file path=xl/ctrlProps/ctrlProp101.xml><?xml version="1.0" encoding="utf-8"?>
<formControlPr xmlns="http://schemas.microsoft.com/office/spreadsheetml/2009/9/main" objectType="CheckBox" fmlaLink="$AP$38" lockText="1" noThreeD="1"/>
</file>

<file path=xl/ctrlProps/ctrlProp102.xml><?xml version="1.0" encoding="utf-8"?>
<formControlPr xmlns="http://schemas.microsoft.com/office/spreadsheetml/2009/9/main" objectType="CheckBox" fmlaLink="$AP$39" lockText="1" noThreeD="1"/>
</file>

<file path=xl/ctrlProps/ctrlProp103.xml><?xml version="1.0" encoding="utf-8"?>
<formControlPr xmlns="http://schemas.microsoft.com/office/spreadsheetml/2009/9/main" objectType="CheckBox" fmlaLink="$AP$42" lockText="1" noThreeD="1"/>
</file>

<file path=xl/ctrlProps/ctrlProp104.xml><?xml version="1.0" encoding="utf-8"?>
<formControlPr xmlns="http://schemas.microsoft.com/office/spreadsheetml/2009/9/main" objectType="CheckBox" fmlaLink="$AP$44" lockText="1" noThreeD="1"/>
</file>

<file path=xl/ctrlProps/ctrlProp105.xml><?xml version="1.0" encoding="utf-8"?>
<formControlPr xmlns="http://schemas.microsoft.com/office/spreadsheetml/2009/9/main" objectType="CheckBox" fmlaLink="$AP$46" lockText="1" noThreeD="1"/>
</file>

<file path=xl/ctrlProps/ctrlProp106.xml><?xml version="1.0" encoding="utf-8"?>
<formControlPr xmlns="http://schemas.microsoft.com/office/spreadsheetml/2009/9/main" objectType="CheckBox" fmlaLink="$AP$48" lockText="1" noThreeD="1"/>
</file>

<file path=xl/ctrlProps/ctrlProp107.xml><?xml version="1.0" encoding="utf-8"?>
<formControlPr xmlns="http://schemas.microsoft.com/office/spreadsheetml/2009/9/main" objectType="CheckBox" fmlaLink="$AO$50" lockText="1" noThreeD="1"/>
</file>

<file path=xl/ctrlProps/ctrlProp108.xml><?xml version="1.0" encoding="utf-8"?>
<formControlPr xmlns="http://schemas.microsoft.com/office/spreadsheetml/2009/9/main" objectType="CheckBox" fmlaLink="$AP$50" lockText="1" noThreeD="1"/>
</file>

<file path=xl/ctrlProps/ctrlProp109.xml><?xml version="1.0" encoding="utf-8"?>
<formControlPr xmlns="http://schemas.microsoft.com/office/spreadsheetml/2009/9/main" objectType="CheckBox" fmlaLink="$AP$51" lockText="1" noThreeD="1"/>
</file>

<file path=xl/ctrlProps/ctrlProp11.xml><?xml version="1.0" encoding="utf-8"?>
<formControlPr xmlns="http://schemas.microsoft.com/office/spreadsheetml/2009/9/main" objectType="CheckBox" fmlaLink="$AO$23" lockText="1" noThreeD="1"/>
</file>

<file path=xl/ctrlProps/ctrlProp110.xml><?xml version="1.0" encoding="utf-8"?>
<formControlPr xmlns="http://schemas.microsoft.com/office/spreadsheetml/2009/9/main" objectType="CheckBox" fmlaLink="$AP$53" lockText="1" noThreeD="1"/>
</file>

<file path=xl/ctrlProps/ctrlProp111.xml><?xml version="1.0" encoding="utf-8"?>
<formControlPr xmlns="http://schemas.microsoft.com/office/spreadsheetml/2009/9/main" objectType="CheckBox" fmlaLink="$AP$54" lockText="1" noThreeD="1"/>
</file>

<file path=xl/ctrlProps/ctrlProp112.xml><?xml version="1.0" encoding="utf-8"?>
<formControlPr xmlns="http://schemas.microsoft.com/office/spreadsheetml/2009/9/main" objectType="CheckBox" fmlaLink="$AP$26" lockText="1" noThreeD="1"/>
</file>

<file path=xl/ctrlProps/ctrlProp113.xml><?xml version="1.0" encoding="utf-8"?>
<formControlPr xmlns="http://schemas.microsoft.com/office/spreadsheetml/2009/9/main" objectType="CheckBox" fmlaLink="$AP$27" lockText="1" noThreeD="1"/>
</file>

<file path=xl/ctrlProps/ctrlProp114.xml><?xml version="1.0" encoding="utf-8"?>
<formControlPr xmlns="http://schemas.microsoft.com/office/spreadsheetml/2009/9/main" objectType="CheckBox" fmlaLink="$AQ$28" lockText="1" noThreeD="1"/>
</file>

<file path=xl/ctrlProps/ctrlProp115.xml><?xml version="1.0" encoding="utf-8"?>
<formControlPr xmlns="http://schemas.microsoft.com/office/spreadsheetml/2009/9/main" objectType="CheckBox" fmlaLink="$AR$29" lockText="1" noThreeD="1"/>
</file>

<file path=xl/ctrlProps/ctrlProp116.xml><?xml version="1.0" encoding="utf-8"?>
<formControlPr xmlns="http://schemas.microsoft.com/office/spreadsheetml/2009/9/main" objectType="CheckBox" fmlaLink="$AQ$30" lockText="1" noThreeD="1"/>
</file>

<file path=xl/ctrlProps/ctrlProp117.xml><?xml version="1.0" encoding="utf-8"?>
<formControlPr xmlns="http://schemas.microsoft.com/office/spreadsheetml/2009/9/main" objectType="CheckBox" fmlaLink="$AQ$31" lockText="1" noThreeD="1"/>
</file>

<file path=xl/ctrlProps/ctrlProp118.xml><?xml version="1.0" encoding="utf-8"?>
<formControlPr xmlns="http://schemas.microsoft.com/office/spreadsheetml/2009/9/main" objectType="CheckBox" fmlaLink="$AP$33" lockText="1" noThreeD="1"/>
</file>

<file path=xl/ctrlProps/ctrlProp119.xml><?xml version="1.0" encoding="utf-8"?>
<formControlPr xmlns="http://schemas.microsoft.com/office/spreadsheetml/2009/9/main" objectType="CheckBox" fmlaLink="$AP$34" lockText="1" noThreeD="1"/>
</file>

<file path=xl/ctrlProps/ctrlProp12.xml><?xml version="1.0" encoding="utf-8"?>
<formControlPr xmlns="http://schemas.microsoft.com/office/spreadsheetml/2009/9/main" objectType="CheckBox" fmlaLink="$AO$36" lockText="1" noThreeD="1"/>
</file>

<file path=xl/ctrlProps/ctrlProp120.xml><?xml version="1.0" encoding="utf-8"?>
<formControlPr xmlns="http://schemas.microsoft.com/office/spreadsheetml/2009/9/main" objectType="CheckBox" fmlaLink="$AP$35" lockText="1" noThreeD="1"/>
</file>

<file path=xl/ctrlProps/ctrlProp121.xml><?xml version="1.0" encoding="utf-8"?>
<formControlPr xmlns="http://schemas.microsoft.com/office/spreadsheetml/2009/9/main" objectType="CheckBox" fmlaLink="$AP$36" lockText="1" noThreeD="1"/>
</file>

<file path=xl/ctrlProps/ctrlProp122.xml><?xml version="1.0" encoding="utf-8"?>
<formControlPr xmlns="http://schemas.microsoft.com/office/spreadsheetml/2009/9/main" objectType="CheckBox" fmlaLink="$AO$25" lockText="1" noThreeD="1"/>
</file>

<file path=xl/ctrlProps/ctrlProp123.xml><?xml version="1.0" encoding="utf-8"?>
<formControlPr xmlns="http://schemas.microsoft.com/office/spreadsheetml/2009/9/main" objectType="CheckBox" fmlaLink="$AO$38" lockText="1" noThreeD="1"/>
</file>

<file path=xl/ctrlProps/ctrlProp124.xml><?xml version="1.0" encoding="utf-8"?>
<formControlPr xmlns="http://schemas.microsoft.com/office/spreadsheetml/2009/9/main" objectType="CheckBox" fmlaLink="$AP$39" lockText="1" noThreeD="1"/>
</file>

<file path=xl/ctrlProps/ctrlProp125.xml><?xml version="1.0" encoding="utf-8"?>
<formControlPr xmlns="http://schemas.microsoft.com/office/spreadsheetml/2009/9/main" objectType="CheckBox" fmlaLink="$AP$40" lockText="1" noThreeD="1"/>
</file>

<file path=xl/ctrlProps/ctrlProp126.xml><?xml version="1.0" encoding="utf-8"?>
<formControlPr xmlns="http://schemas.microsoft.com/office/spreadsheetml/2009/9/main" objectType="CheckBox" fmlaLink="$AP$43" lockText="1" noThreeD="1"/>
</file>

<file path=xl/ctrlProps/ctrlProp127.xml><?xml version="1.0" encoding="utf-8"?>
<formControlPr xmlns="http://schemas.microsoft.com/office/spreadsheetml/2009/9/main" objectType="CheckBox" fmlaLink="$AP$45" lockText="1" noThreeD="1"/>
</file>

<file path=xl/ctrlProps/ctrlProp128.xml><?xml version="1.0" encoding="utf-8"?>
<formControlPr xmlns="http://schemas.microsoft.com/office/spreadsheetml/2009/9/main" objectType="CheckBox" fmlaLink="$AP$47" lockText="1" noThreeD="1"/>
</file>

<file path=xl/ctrlProps/ctrlProp129.xml><?xml version="1.0" encoding="utf-8"?>
<formControlPr xmlns="http://schemas.microsoft.com/office/spreadsheetml/2009/9/main" objectType="CheckBox" fmlaLink="$AP$49" lockText="1" noThreeD="1"/>
</file>

<file path=xl/ctrlProps/ctrlProp13.xml><?xml version="1.0" encoding="utf-8"?>
<formControlPr xmlns="http://schemas.microsoft.com/office/spreadsheetml/2009/9/main" objectType="CheckBox" fmlaLink="$AP$37" lockText="1" noThreeD="1"/>
</file>

<file path=xl/ctrlProps/ctrlProp130.xml><?xml version="1.0" encoding="utf-8"?>
<formControlPr xmlns="http://schemas.microsoft.com/office/spreadsheetml/2009/9/main" objectType="CheckBox" fmlaLink="$AO$51" lockText="1" noThreeD="1"/>
</file>

<file path=xl/ctrlProps/ctrlProp131.xml><?xml version="1.0" encoding="utf-8"?>
<formControlPr xmlns="http://schemas.microsoft.com/office/spreadsheetml/2009/9/main" objectType="CheckBox" fmlaLink="$AP$51" lockText="1" noThreeD="1"/>
</file>

<file path=xl/ctrlProps/ctrlProp132.xml><?xml version="1.0" encoding="utf-8"?>
<formControlPr xmlns="http://schemas.microsoft.com/office/spreadsheetml/2009/9/main" objectType="CheckBox" fmlaLink="$AP$52" lockText="1" noThreeD="1"/>
</file>

<file path=xl/ctrlProps/ctrlProp133.xml><?xml version="1.0" encoding="utf-8"?>
<formControlPr xmlns="http://schemas.microsoft.com/office/spreadsheetml/2009/9/main" objectType="CheckBox" fmlaLink="$AP$54" lockText="1" noThreeD="1"/>
</file>

<file path=xl/ctrlProps/ctrlProp134.xml><?xml version="1.0" encoding="utf-8"?>
<formControlPr xmlns="http://schemas.microsoft.com/office/spreadsheetml/2009/9/main" objectType="CheckBox" fmlaLink="$AP$55" lockText="1" noThreeD="1"/>
</file>

<file path=xl/ctrlProps/ctrlProp135.xml><?xml version="1.0" encoding="utf-8"?>
<formControlPr xmlns="http://schemas.microsoft.com/office/spreadsheetml/2009/9/main" objectType="CheckBox" fmlaLink="$AP$26" lockText="1" noThreeD="1"/>
</file>

<file path=xl/ctrlProps/ctrlProp136.xml><?xml version="1.0" encoding="utf-8"?>
<formControlPr xmlns="http://schemas.microsoft.com/office/spreadsheetml/2009/9/main" objectType="CheckBox" fmlaLink="$AP$27" lockText="1" noThreeD="1"/>
</file>

<file path=xl/ctrlProps/ctrlProp137.xml><?xml version="1.0" encoding="utf-8"?>
<formControlPr xmlns="http://schemas.microsoft.com/office/spreadsheetml/2009/9/main" objectType="CheckBox" fmlaLink="$AQ$28" lockText="1" noThreeD="1"/>
</file>

<file path=xl/ctrlProps/ctrlProp138.xml><?xml version="1.0" encoding="utf-8"?>
<formControlPr xmlns="http://schemas.microsoft.com/office/spreadsheetml/2009/9/main" objectType="CheckBox" fmlaLink="$AR$29" lockText="1" noThreeD="1"/>
</file>

<file path=xl/ctrlProps/ctrlProp139.xml><?xml version="1.0" encoding="utf-8"?>
<formControlPr xmlns="http://schemas.microsoft.com/office/spreadsheetml/2009/9/main" objectType="CheckBox" fmlaLink="$AQ$30" lockText="1" noThreeD="1"/>
</file>

<file path=xl/ctrlProps/ctrlProp14.xml><?xml version="1.0" encoding="utf-8"?>
<formControlPr xmlns="http://schemas.microsoft.com/office/spreadsheetml/2009/9/main" objectType="CheckBox" fmlaLink="$AP$38" lockText="1" noThreeD="1"/>
</file>

<file path=xl/ctrlProps/ctrlProp140.xml><?xml version="1.0" encoding="utf-8"?>
<formControlPr xmlns="http://schemas.microsoft.com/office/spreadsheetml/2009/9/main" objectType="CheckBox" fmlaLink="$AQ$31" lockText="1" noThreeD="1"/>
</file>

<file path=xl/ctrlProps/ctrlProp141.xml><?xml version="1.0" encoding="utf-8"?>
<formControlPr xmlns="http://schemas.microsoft.com/office/spreadsheetml/2009/9/main" objectType="CheckBox" fmlaLink="$AP$33" lockText="1" noThreeD="1"/>
</file>

<file path=xl/ctrlProps/ctrlProp142.xml><?xml version="1.0" encoding="utf-8"?>
<formControlPr xmlns="http://schemas.microsoft.com/office/spreadsheetml/2009/9/main" objectType="CheckBox" fmlaLink="$AP$34" lockText="1" noThreeD="1"/>
</file>

<file path=xl/ctrlProps/ctrlProp143.xml><?xml version="1.0" encoding="utf-8"?>
<formControlPr xmlns="http://schemas.microsoft.com/office/spreadsheetml/2009/9/main" objectType="CheckBox" fmlaLink="$AP$35" lockText="1" noThreeD="1"/>
</file>

<file path=xl/ctrlProps/ctrlProp144.xml><?xml version="1.0" encoding="utf-8"?>
<formControlPr xmlns="http://schemas.microsoft.com/office/spreadsheetml/2009/9/main" objectType="CheckBox" fmlaLink="$AP$36" lockText="1" noThreeD="1"/>
</file>

<file path=xl/ctrlProps/ctrlProp145.xml><?xml version="1.0" encoding="utf-8"?>
<formControlPr xmlns="http://schemas.microsoft.com/office/spreadsheetml/2009/9/main" objectType="CheckBox" fmlaLink="$AO$25" lockText="1" noThreeD="1"/>
</file>

<file path=xl/ctrlProps/ctrlProp146.xml><?xml version="1.0" encoding="utf-8"?>
<formControlPr xmlns="http://schemas.microsoft.com/office/spreadsheetml/2009/9/main" objectType="CheckBox" fmlaLink="$AO$38" lockText="1" noThreeD="1"/>
</file>

<file path=xl/ctrlProps/ctrlProp147.xml><?xml version="1.0" encoding="utf-8"?>
<formControlPr xmlns="http://schemas.microsoft.com/office/spreadsheetml/2009/9/main" objectType="CheckBox" fmlaLink="$AP$39" lockText="1" noThreeD="1"/>
</file>

<file path=xl/ctrlProps/ctrlProp148.xml><?xml version="1.0" encoding="utf-8"?>
<formControlPr xmlns="http://schemas.microsoft.com/office/spreadsheetml/2009/9/main" objectType="CheckBox" fmlaLink="$AP$40" lockText="1" noThreeD="1"/>
</file>

<file path=xl/ctrlProps/ctrlProp149.xml><?xml version="1.0" encoding="utf-8"?>
<formControlPr xmlns="http://schemas.microsoft.com/office/spreadsheetml/2009/9/main" objectType="CheckBox" fmlaLink="$AP$43" lockText="1" noThreeD="1"/>
</file>

<file path=xl/ctrlProps/ctrlProp15.xml><?xml version="1.0" encoding="utf-8"?>
<formControlPr xmlns="http://schemas.microsoft.com/office/spreadsheetml/2009/9/main" objectType="CheckBox" fmlaLink="$AP$41" lockText="1" noThreeD="1"/>
</file>

<file path=xl/ctrlProps/ctrlProp150.xml><?xml version="1.0" encoding="utf-8"?>
<formControlPr xmlns="http://schemas.microsoft.com/office/spreadsheetml/2009/9/main" objectType="CheckBox" fmlaLink="$AP$45" lockText="1" noThreeD="1"/>
</file>

<file path=xl/ctrlProps/ctrlProp151.xml><?xml version="1.0" encoding="utf-8"?>
<formControlPr xmlns="http://schemas.microsoft.com/office/spreadsheetml/2009/9/main" objectType="CheckBox" fmlaLink="$AP$47" lockText="1" noThreeD="1"/>
</file>

<file path=xl/ctrlProps/ctrlProp152.xml><?xml version="1.0" encoding="utf-8"?>
<formControlPr xmlns="http://schemas.microsoft.com/office/spreadsheetml/2009/9/main" objectType="CheckBox" fmlaLink="$AP$49" lockText="1" noThreeD="1"/>
</file>

<file path=xl/ctrlProps/ctrlProp153.xml><?xml version="1.0" encoding="utf-8"?>
<formControlPr xmlns="http://schemas.microsoft.com/office/spreadsheetml/2009/9/main" objectType="CheckBox" fmlaLink="$AO$51" lockText="1" noThreeD="1"/>
</file>

<file path=xl/ctrlProps/ctrlProp154.xml><?xml version="1.0" encoding="utf-8"?>
<formControlPr xmlns="http://schemas.microsoft.com/office/spreadsheetml/2009/9/main" objectType="CheckBox" fmlaLink="$AP$51" lockText="1" noThreeD="1"/>
</file>

<file path=xl/ctrlProps/ctrlProp155.xml><?xml version="1.0" encoding="utf-8"?>
<formControlPr xmlns="http://schemas.microsoft.com/office/spreadsheetml/2009/9/main" objectType="CheckBox" fmlaLink="$AP$52" lockText="1" noThreeD="1"/>
</file>

<file path=xl/ctrlProps/ctrlProp156.xml><?xml version="1.0" encoding="utf-8"?>
<formControlPr xmlns="http://schemas.microsoft.com/office/spreadsheetml/2009/9/main" objectType="CheckBox" fmlaLink="$AP$54" lockText="1" noThreeD="1"/>
</file>

<file path=xl/ctrlProps/ctrlProp157.xml><?xml version="1.0" encoding="utf-8"?>
<formControlPr xmlns="http://schemas.microsoft.com/office/spreadsheetml/2009/9/main" objectType="CheckBox" fmlaLink="$AP$55" lockText="1" noThreeD="1"/>
</file>

<file path=xl/ctrlProps/ctrlProp158.xml><?xml version="1.0" encoding="utf-8"?>
<formControlPr xmlns="http://schemas.microsoft.com/office/spreadsheetml/2009/9/main" objectType="CheckBox" fmlaLink="$AP$25" lockText="1" noThreeD="1"/>
</file>

<file path=xl/ctrlProps/ctrlProp159.xml><?xml version="1.0" encoding="utf-8"?>
<formControlPr xmlns="http://schemas.microsoft.com/office/spreadsheetml/2009/9/main" objectType="CheckBox" fmlaLink="$AP$26" lockText="1" noThreeD="1"/>
</file>

<file path=xl/ctrlProps/ctrlProp16.xml><?xml version="1.0" encoding="utf-8"?>
<formControlPr xmlns="http://schemas.microsoft.com/office/spreadsheetml/2009/9/main" objectType="CheckBox" fmlaLink="$AP$43" lockText="1" noThreeD="1"/>
</file>

<file path=xl/ctrlProps/ctrlProp160.xml><?xml version="1.0" encoding="utf-8"?>
<formControlPr xmlns="http://schemas.microsoft.com/office/spreadsheetml/2009/9/main" objectType="CheckBox" fmlaLink="$AQ$27" lockText="1" noThreeD="1"/>
</file>

<file path=xl/ctrlProps/ctrlProp161.xml><?xml version="1.0" encoding="utf-8"?>
<formControlPr xmlns="http://schemas.microsoft.com/office/spreadsheetml/2009/9/main" objectType="CheckBox" fmlaLink="$AR$28" lockText="1" noThreeD="1"/>
</file>

<file path=xl/ctrlProps/ctrlProp162.xml><?xml version="1.0" encoding="utf-8"?>
<formControlPr xmlns="http://schemas.microsoft.com/office/spreadsheetml/2009/9/main" objectType="CheckBox" fmlaLink="$AQ$29" lockText="1" noThreeD="1"/>
</file>

<file path=xl/ctrlProps/ctrlProp163.xml><?xml version="1.0" encoding="utf-8"?>
<formControlPr xmlns="http://schemas.microsoft.com/office/spreadsheetml/2009/9/main" objectType="CheckBox" fmlaLink="$AQ$30" lockText="1" noThreeD="1"/>
</file>

<file path=xl/ctrlProps/ctrlProp164.xml><?xml version="1.0" encoding="utf-8"?>
<formControlPr xmlns="http://schemas.microsoft.com/office/spreadsheetml/2009/9/main" objectType="CheckBox" fmlaLink="$AP$32" lockText="1" noThreeD="1"/>
</file>

<file path=xl/ctrlProps/ctrlProp165.xml><?xml version="1.0" encoding="utf-8"?>
<formControlPr xmlns="http://schemas.microsoft.com/office/spreadsheetml/2009/9/main" objectType="CheckBox" fmlaLink="$AP$33" lockText="1" noThreeD="1"/>
</file>

<file path=xl/ctrlProps/ctrlProp166.xml><?xml version="1.0" encoding="utf-8"?>
<formControlPr xmlns="http://schemas.microsoft.com/office/spreadsheetml/2009/9/main" objectType="CheckBox" fmlaLink="$AP$34" lockText="1" noThreeD="1"/>
</file>

<file path=xl/ctrlProps/ctrlProp167.xml><?xml version="1.0" encoding="utf-8"?>
<formControlPr xmlns="http://schemas.microsoft.com/office/spreadsheetml/2009/9/main" objectType="CheckBox" fmlaLink="$AP$35" lockText="1" noThreeD="1"/>
</file>

<file path=xl/ctrlProps/ctrlProp168.xml><?xml version="1.0" encoding="utf-8"?>
<formControlPr xmlns="http://schemas.microsoft.com/office/spreadsheetml/2009/9/main" objectType="CheckBox" fmlaLink="$AO$24" lockText="1" noThreeD="1"/>
</file>

<file path=xl/ctrlProps/ctrlProp169.xml><?xml version="1.0" encoding="utf-8"?>
<formControlPr xmlns="http://schemas.microsoft.com/office/spreadsheetml/2009/9/main" objectType="CheckBox" fmlaLink="$AO$37" lockText="1" noThreeD="1"/>
</file>

<file path=xl/ctrlProps/ctrlProp17.xml><?xml version="1.0" encoding="utf-8"?>
<formControlPr xmlns="http://schemas.microsoft.com/office/spreadsheetml/2009/9/main" objectType="CheckBox" fmlaLink="$AP$45" lockText="1" noThreeD="1"/>
</file>

<file path=xl/ctrlProps/ctrlProp170.xml><?xml version="1.0" encoding="utf-8"?>
<formControlPr xmlns="http://schemas.microsoft.com/office/spreadsheetml/2009/9/main" objectType="CheckBox" fmlaLink="$AP$38" lockText="1" noThreeD="1"/>
</file>

<file path=xl/ctrlProps/ctrlProp171.xml><?xml version="1.0" encoding="utf-8"?>
<formControlPr xmlns="http://schemas.microsoft.com/office/spreadsheetml/2009/9/main" objectType="CheckBox" fmlaLink="$AP$39" lockText="1" noThreeD="1"/>
</file>

<file path=xl/ctrlProps/ctrlProp172.xml><?xml version="1.0" encoding="utf-8"?>
<formControlPr xmlns="http://schemas.microsoft.com/office/spreadsheetml/2009/9/main" objectType="CheckBox" fmlaLink="$AP$42" lockText="1" noThreeD="1"/>
</file>

<file path=xl/ctrlProps/ctrlProp173.xml><?xml version="1.0" encoding="utf-8"?>
<formControlPr xmlns="http://schemas.microsoft.com/office/spreadsheetml/2009/9/main" objectType="CheckBox" fmlaLink="$AP$44" lockText="1" noThreeD="1"/>
</file>

<file path=xl/ctrlProps/ctrlProp174.xml><?xml version="1.0" encoding="utf-8"?>
<formControlPr xmlns="http://schemas.microsoft.com/office/spreadsheetml/2009/9/main" objectType="CheckBox" fmlaLink="$AP$46" lockText="1" noThreeD="1"/>
</file>

<file path=xl/ctrlProps/ctrlProp175.xml><?xml version="1.0" encoding="utf-8"?>
<formControlPr xmlns="http://schemas.microsoft.com/office/spreadsheetml/2009/9/main" objectType="CheckBox" fmlaLink="$AP$48" lockText="1" noThreeD="1"/>
</file>

<file path=xl/ctrlProps/ctrlProp176.xml><?xml version="1.0" encoding="utf-8"?>
<formControlPr xmlns="http://schemas.microsoft.com/office/spreadsheetml/2009/9/main" objectType="CheckBox" fmlaLink="$AO$50" lockText="1" noThreeD="1"/>
</file>

<file path=xl/ctrlProps/ctrlProp177.xml><?xml version="1.0" encoding="utf-8"?>
<formControlPr xmlns="http://schemas.microsoft.com/office/spreadsheetml/2009/9/main" objectType="CheckBox" fmlaLink="$AP$50" lockText="1" noThreeD="1"/>
</file>

<file path=xl/ctrlProps/ctrlProp178.xml><?xml version="1.0" encoding="utf-8"?>
<formControlPr xmlns="http://schemas.microsoft.com/office/spreadsheetml/2009/9/main" objectType="CheckBox" fmlaLink="$AP$51" lockText="1" noThreeD="1"/>
</file>

<file path=xl/ctrlProps/ctrlProp179.xml><?xml version="1.0" encoding="utf-8"?>
<formControlPr xmlns="http://schemas.microsoft.com/office/spreadsheetml/2009/9/main" objectType="CheckBox" fmlaLink="$AP$53" lockText="1" noThreeD="1"/>
</file>

<file path=xl/ctrlProps/ctrlProp18.xml><?xml version="1.0" encoding="utf-8"?>
<formControlPr xmlns="http://schemas.microsoft.com/office/spreadsheetml/2009/9/main" objectType="CheckBox" fmlaLink="$AP$47" lockText="1" noThreeD="1"/>
</file>

<file path=xl/ctrlProps/ctrlProp180.xml><?xml version="1.0" encoding="utf-8"?>
<formControlPr xmlns="http://schemas.microsoft.com/office/spreadsheetml/2009/9/main" objectType="CheckBox" fmlaLink="$AP$54" lockText="1" noThreeD="1"/>
</file>

<file path=xl/ctrlProps/ctrlProp19.xml><?xml version="1.0" encoding="utf-8"?>
<formControlPr xmlns="http://schemas.microsoft.com/office/spreadsheetml/2009/9/main" objectType="CheckBox" fmlaLink="$AO$49" lockText="1" noThreeD="1"/>
</file>

<file path=xl/ctrlProps/ctrlProp2.xml><?xml version="1.0" encoding="utf-8"?>
<formControlPr xmlns="http://schemas.microsoft.com/office/spreadsheetml/2009/9/main" objectType="CheckBox" fmlaLink="$AP$25" lockText="1" noThreeD="1"/>
</file>

<file path=xl/ctrlProps/ctrlProp20.xml><?xml version="1.0" encoding="utf-8"?>
<formControlPr xmlns="http://schemas.microsoft.com/office/spreadsheetml/2009/9/main" objectType="CheckBox" fmlaLink="$AP$49" lockText="1" noThreeD="1"/>
</file>

<file path=xl/ctrlProps/ctrlProp21.xml><?xml version="1.0" encoding="utf-8"?>
<formControlPr xmlns="http://schemas.microsoft.com/office/spreadsheetml/2009/9/main" objectType="CheckBox" fmlaLink="$AP$50" lockText="1" noThreeD="1"/>
</file>

<file path=xl/ctrlProps/ctrlProp22.xml><?xml version="1.0" encoding="utf-8"?>
<formControlPr xmlns="http://schemas.microsoft.com/office/spreadsheetml/2009/9/main" objectType="CheckBox" fmlaLink="$AP$52" lockText="1" noThreeD="1"/>
</file>

<file path=xl/ctrlProps/ctrlProp23.xml><?xml version="1.0" encoding="utf-8"?>
<formControlPr xmlns="http://schemas.microsoft.com/office/spreadsheetml/2009/9/main" objectType="CheckBox" fmlaLink="$AP$53" lockText="1" noThreeD="1"/>
</file>

<file path=xl/ctrlProps/ctrlProp24.xml><?xml version="1.0" encoding="utf-8"?>
<formControlPr xmlns="http://schemas.microsoft.com/office/spreadsheetml/2009/9/main" objectType="CheckBox" fmlaLink="$AO$73" lockText="1" noThreeD="1"/>
</file>

<file path=xl/ctrlProps/ctrlProp25.xml><?xml version="1.0" encoding="utf-8"?>
<formControlPr xmlns="http://schemas.microsoft.com/office/spreadsheetml/2009/9/main" objectType="CheckBox" fmlaLink="$AO$74" lockText="1" noThreeD="1"/>
</file>

<file path=xl/ctrlProps/ctrlProp26.xml><?xml version="1.0" encoding="utf-8"?>
<formControlPr xmlns="http://schemas.microsoft.com/office/spreadsheetml/2009/9/main" objectType="CheckBox" fmlaLink="$AO$75" lockText="1" noThreeD="1"/>
</file>

<file path=xl/ctrlProps/ctrlProp27.xml><?xml version="1.0" encoding="utf-8"?>
<formControlPr xmlns="http://schemas.microsoft.com/office/spreadsheetml/2009/9/main" objectType="CheckBox" fmlaLink="$AO$78" lockText="1" noThreeD="1"/>
</file>

<file path=xl/ctrlProps/ctrlProp28.xml><?xml version="1.0" encoding="utf-8"?>
<formControlPr xmlns="http://schemas.microsoft.com/office/spreadsheetml/2009/9/main" objectType="CheckBox" fmlaLink="$AO$79" lockText="1" noThreeD="1"/>
</file>

<file path=xl/ctrlProps/ctrlProp29.xml><?xml version="1.0" encoding="utf-8"?>
<formControlPr xmlns="http://schemas.microsoft.com/office/spreadsheetml/2009/9/main" objectType="CheckBox" fmlaLink="$AO$80" lockText="1" noThreeD="1"/>
</file>

<file path=xl/ctrlProps/ctrlProp3.xml><?xml version="1.0" encoding="utf-8"?>
<formControlPr xmlns="http://schemas.microsoft.com/office/spreadsheetml/2009/9/main" objectType="CheckBox" fmlaLink="$AQ$26" lockText="1" noThreeD="1"/>
</file>

<file path=xl/ctrlProps/ctrlProp30.xml><?xml version="1.0" encoding="utf-8"?>
<formControlPr xmlns="http://schemas.microsoft.com/office/spreadsheetml/2009/9/main" objectType="CheckBox" fmlaLink="$AO$85" lockText="1" noThreeD="1"/>
</file>

<file path=xl/ctrlProps/ctrlProp31.xml><?xml version="1.0" encoding="utf-8"?>
<formControlPr xmlns="http://schemas.microsoft.com/office/spreadsheetml/2009/9/main" objectType="CheckBox" fmlaLink="$AO$86" lockText="1" noThreeD="1"/>
</file>

<file path=xl/ctrlProps/ctrlProp32.xml><?xml version="1.0" encoding="utf-8"?>
<formControlPr xmlns="http://schemas.microsoft.com/office/spreadsheetml/2009/9/main" objectType="CheckBox" fmlaLink="$AO$92" lockText="1" noThreeD="1"/>
</file>

<file path=xl/ctrlProps/ctrlProp33.xml><?xml version="1.0" encoding="utf-8"?>
<formControlPr xmlns="http://schemas.microsoft.com/office/spreadsheetml/2009/9/main" objectType="CheckBox" fmlaLink="$AO$93" lockText="1" noThreeD="1"/>
</file>

<file path=xl/ctrlProps/ctrlProp34.xml><?xml version="1.0" encoding="utf-8"?>
<formControlPr xmlns="http://schemas.microsoft.com/office/spreadsheetml/2009/9/main" objectType="CheckBox" fmlaLink="$AO$99" lockText="1" noThreeD="1"/>
</file>

<file path=xl/ctrlProps/ctrlProp35.xml><?xml version="1.0" encoding="utf-8"?>
<formControlPr xmlns="http://schemas.microsoft.com/office/spreadsheetml/2009/9/main" objectType="CheckBox" fmlaLink="$AO$100" lockText="1" noThreeD="1"/>
</file>

<file path=xl/ctrlProps/ctrlProp36.xml><?xml version="1.0" encoding="utf-8"?>
<formControlPr xmlns="http://schemas.microsoft.com/office/spreadsheetml/2009/9/main" objectType="CheckBox" fmlaLink="$AO$105" lockText="1" noThreeD="1"/>
</file>

<file path=xl/ctrlProps/ctrlProp37.xml><?xml version="1.0" encoding="utf-8"?>
<formControlPr xmlns="http://schemas.microsoft.com/office/spreadsheetml/2009/9/main" objectType="CheckBox" fmlaLink="$AO$106" lockText="1" noThreeD="1"/>
</file>

<file path=xl/ctrlProps/ctrlProp38.xml><?xml version="1.0" encoding="utf-8"?>
<formControlPr xmlns="http://schemas.microsoft.com/office/spreadsheetml/2009/9/main" objectType="CheckBox" fmlaLink="$AO$107" lockText="1" noThreeD="1"/>
</file>

<file path=xl/ctrlProps/ctrlProp39.xml><?xml version="1.0" encoding="utf-8"?>
<formControlPr xmlns="http://schemas.microsoft.com/office/spreadsheetml/2009/9/main" objectType="CheckBox" fmlaLink="$AP$112" lockText="1" noThreeD="1"/>
</file>

<file path=xl/ctrlProps/ctrlProp4.xml><?xml version="1.0" encoding="utf-8"?>
<formControlPr xmlns="http://schemas.microsoft.com/office/spreadsheetml/2009/9/main" objectType="CheckBox" fmlaLink="$AR$2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P$24" lockText="1" noThreeD="1"/>
</file>

<file path=xl/ctrlProps/ctrlProp44.xml><?xml version="1.0" encoding="utf-8"?>
<formControlPr xmlns="http://schemas.microsoft.com/office/spreadsheetml/2009/9/main" objectType="CheckBox" fmlaLink="$AP$25" lockText="1" noThreeD="1"/>
</file>

<file path=xl/ctrlProps/ctrlProp45.xml><?xml version="1.0" encoding="utf-8"?>
<formControlPr xmlns="http://schemas.microsoft.com/office/spreadsheetml/2009/9/main" objectType="CheckBox" fmlaLink="$AQ$26" lockText="1" noThreeD="1"/>
</file>

<file path=xl/ctrlProps/ctrlProp46.xml><?xml version="1.0" encoding="utf-8"?>
<formControlPr xmlns="http://schemas.microsoft.com/office/spreadsheetml/2009/9/main" objectType="CheckBox" fmlaLink="$AR$27" lockText="1" noThreeD="1"/>
</file>

<file path=xl/ctrlProps/ctrlProp47.xml><?xml version="1.0" encoding="utf-8"?>
<formControlPr xmlns="http://schemas.microsoft.com/office/spreadsheetml/2009/9/main" objectType="CheckBox" fmlaLink="$AQ$28" lockText="1" noThreeD="1"/>
</file>

<file path=xl/ctrlProps/ctrlProp48.xml><?xml version="1.0" encoding="utf-8"?>
<formControlPr xmlns="http://schemas.microsoft.com/office/spreadsheetml/2009/9/main" objectType="CheckBox" fmlaLink="$AQ$29" lockText="1" noThreeD="1"/>
</file>

<file path=xl/ctrlProps/ctrlProp49.xml><?xml version="1.0" encoding="utf-8"?>
<formControlPr xmlns="http://schemas.microsoft.com/office/spreadsheetml/2009/9/main" objectType="CheckBox" fmlaLink="$AP$31" lockText="1" noThreeD="1"/>
</file>

<file path=xl/ctrlProps/ctrlProp5.xml><?xml version="1.0" encoding="utf-8"?>
<formControlPr xmlns="http://schemas.microsoft.com/office/spreadsheetml/2009/9/main" objectType="CheckBox" fmlaLink="$AQ$28" lockText="1" noThreeD="1"/>
</file>

<file path=xl/ctrlProps/ctrlProp50.xml><?xml version="1.0" encoding="utf-8"?>
<formControlPr xmlns="http://schemas.microsoft.com/office/spreadsheetml/2009/9/main" objectType="CheckBox" fmlaLink="$AP$32" lockText="1" noThreeD="1"/>
</file>

<file path=xl/ctrlProps/ctrlProp51.xml><?xml version="1.0" encoding="utf-8"?>
<formControlPr xmlns="http://schemas.microsoft.com/office/spreadsheetml/2009/9/main" objectType="CheckBox" fmlaLink="$AP$33" lockText="1" noThreeD="1"/>
</file>

<file path=xl/ctrlProps/ctrlProp52.xml><?xml version="1.0" encoding="utf-8"?>
<formControlPr xmlns="http://schemas.microsoft.com/office/spreadsheetml/2009/9/main" objectType="CheckBox" fmlaLink="$AP$34" lockText="1" noThreeD="1"/>
</file>

<file path=xl/ctrlProps/ctrlProp53.xml><?xml version="1.0" encoding="utf-8"?>
<formControlPr xmlns="http://schemas.microsoft.com/office/spreadsheetml/2009/9/main" objectType="CheckBox" fmlaLink="$AO$23" lockText="1" noThreeD="1"/>
</file>

<file path=xl/ctrlProps/ctrlProp54.xml><?xml version="1.0" encoding="utf-8"?>
<formControlPr xmlns="http://schemas.microsoft.com/office/spreadsheetml/2009/9/main" objectType="CheckBox" fmlaLink="$AO$36" lockText="1" noThreeD="1"/>
</file>

<file path=xl/ctrlProps/ctrlProp55.xml><?xml version="1.0" encoding="utf-8"?>
<formControlPr xmlns="http://schemas.microsoft.com/office/spreadsheetml/2009/9/main" objectType="CheckBox" fmlaLink="$AP$37" lockText="1" noThreeD="1"/>
</file>

<file path=xl/ctrlProps/ctrlProp56.xml><?xml version="1.0" encoding="utf-8"?>
<formControlPr xmlns="http://schemas.microsoft.com/office/spreadsheetml/2009/9/main" objectType="CheckBox" fmlaLink="$AP$38" lockText="1" noThreeD="1"/>
</file>

<file path=xl/ctrlProps/ctrlProp57.xml><?xml version="1.0" encoding="utf-8"?>
<formControlPr xmlns="http://schemas.microsoft.com/office/spreadsheetml/2009/9/main" objectType="CheckBox" fmlaLink="$AP$41" lockText="1" noThreeD="1"/>
</file>

<file path=xl/ctrlProps/ctrlProp58.xml><?xml version="1.0" encoding="utf-8"?>
<formControlPr xmlns="http://schemas.microsoft.com/office/spreadsheetml/2009/9/main" objectType="CheckBox" fmlaLink="$AP$43" lockText="1" noThreeD="1"/>
</file>

<file path=xl/ctrlProps/ctrlProp59.xml><?xml version="1.0" encoding="utf-8"?>
<formControlPr xmlns="http://schemas.microsoft.com/office/spreadsheetml/2009/9/main" objectType="CheckBox" fmlaLink="$AP$45" lockText="1" noThreeD="1"/>
</file>

<file path=xl/ctrlProps/ctrlProp6.xml><?xml version="1.0" encoding="utf-8"?>
<formControlPr xmlns="http://schemas.microsoft.com/office/spreadsheetml/2009/9/main" objectType="CheckBox" fmlaLink="$AQ$29" lockText="1" noThreeD="1"/>
</file>

<file path=xl/ctrlProps/ctrlProp60.xml><?xml version="1.0" encoding="utf-8"?>
<formControlPr xmlns="http://schemas.microsoft.com/office/spreadsheetml/2009/9/main" objectType="CheckBox" fmlaLink="$AP$47" lockText="1" noThreeD="1"/>
</file>

<file path=xl/ctrlProps/ctrlProp61.xml><?xml version="1.0" encoding="utf-8"?>
<formControlPr xmlns="http://schemas.microsoft.com/office/spreadsheetml/2009/9/main" objectType="CheckBox" fmlaLink="$AO$49" lockText="1" noThreeD="1"/>
</file>

<file path=xl/ctrlProps/ctrlProp62.xml><?xml version="1.0" encoding="utf-8"?>
<formControlPr xmlns="http://schemas.microsoft.com/office/spreadsheetml/2009/9/main" objectType="CheckBox" fmlaLink="$AP$49" lockText="1" noThreeD="1"/>
</file>

<file path=xl/ctrlProps/ctrlProp63.xml><?xml version="1.0" encoding="utf-8"?>
<formControlPr xmlns="http://schemas.microsoft.com/office/spreadsheetml/2009/9/main" objectType="CheckBox" fmlaLink="$AP$50" lockText="1" noThreeD="1"/>
</file>

<file path=xl/ctrlProps/ctrlProp64.xml><?xml version="1.0" encoding="utf-8"?>
<formControlPr xmlns="http://schemas.microsoft.com/office/spreadsheetml/2009/9/main" objectType="CheckBox" fmlaLink="$AP$52" lockText="1" noThreeD="1"/>
</file>

<file path=xl/ctrlProps/ctrlProp65.xml><?xml version="1.0" encoding="utf-8"?>
<formControlPr xmlns="http://schemas.microsoft.com/office/spreadsheetml/2009/9/main" objectType="CheckBox" fmlaLink="$AP$53" lockText="1" noThreeD="1"/>
</file>

<file path=xl/ctrlProps/ctrlProp66.xml><?xml version="1.0" encoding="utf-8"?>
<formControlPr xmlns="http://schemas.microsoft.com/office/spreadsheetml/2009/9/main" objectType="CheckBox" fmlaLink="$AP$26" lockText="1" noThreeD="1"/>
</file>

<file path=xl/ctrlProps/ctrlProp67.xml><?xml version="1.0" encoding="utf-8"?>
<formControlPr xmlns="http://schemas.microsoft.com/office/spreadsheetml/2009/9/main" objectType="CheckBox" fmlaLink="$AP$27" lockText="1" noThreeD="1"/>
</file>

<file path=xl/ctrlProps/ctrlProp68.xml><?xml version="1.0" encoding="utf-8"?>
<formControlPr xmlns="http://schemas.microsoft.com/office/spreadsheetml/2009/9/main" objectType="CheckBox" fmlaLink="$AQ$28" lockText="1" noThreeD="1"/>
</file>

<file path=xl/ctrlProps/ctrlProp69.xml><?xml version="1.0" encoding="utf-8"?>
<formControlPr xmlns="http://schemas.microsoft.com/office/spreadsheetml/2009/9/main" objectType="CheckBox" fmlaLink="$AR$29" lockText="1" noThreeD="1"/>
</file>

<file path=xl/ctrlProps/ctrlProp7.xml><?xml version="1.0" encoding="utf-8"?>
<formControlPr xmlns="http://schemas.microsoft.com/office/spreadsheetml/2009/9/main" objectType="CheckBox" fmlaLink="$AP$31" lockText="1" noThreeD="1"/>
</file>

<file path=xl/ctrlProps/ctrlProp70.xml><?xml version="1.0" encoding="utf-8"?>
<formControlPr xmlns="http://schemas.microsoft.com/office/spreadsheetml/2009/9/main" objectType="CheckBox" fmlaLink="$AQ$30" lockText="1" noThreeD="1"/>
</file>

<file path=xl/ctrlProps/ctrlProp71.xml><?xml version="1.0" encoding="utf-8"?>
<formControlPr xmlns="http://schemas.microsoft.com/office/spreadsheetml/2009/9/main" objectType="CheckBox" fmlaLink="$AQ$31" lockText="1" noThreeD="1"/>
</file>

<file path=xl/ctrlProps/ctrlProp72.xml><?xml version="1.0" encoding="utf-8"?>
<formControlPr xmlns="http://schemas.microsoft.com/office/spreadsheetml/2009/9/main" objectType="CheckBox" fmlaLink="$AP$33" lockText="1" noThreeD="1"/>
</file>

<file path=xl/ctrlProps/ctrlProp73.xml><?xml version="1.0" encoding="utf-8"?>
<formControlPr xmlns="http://schemas.microsoft.com/office/spreadsheetml/2009/9/main" objectType="CheckBox" fmlaLink="$AP$34" lockText="1" noThreeD="1"/>
</file>

<file path=xl/ctrlProps/ctrlProp74.xml><?xml version="1.0" encoding="utf-8"?>
<formControlPr xmlns="http://schemas.microsoft.com/office/spreadsheetml/2009/9/main" objectType="CheckBox" fmlaLink="$AP$35" lockText="1" noThreeD="1"/>
</file>

<file path=xl/ctrlProps/ctrlProp75.xml><?xml version="1.0" encoding="utf-8"?>
<formControlPr xmlns="http://schemas.microsoft.com/office/spreadsheetml/2009/9/main" objectType="CheckBox" fmlaLink="$AP$36" lockText="1" noThreeD="1"/>
</file>

<file path=xl/ctrlProps/ctrlProp76.xml><?xml version="1.0" encoding="utf-8"?>
<formControlPr xmlns="http://schemas.microsoft.com/office/spreadsheetml/2009/9/main" objectType="CheckBox" fmlaLink="$AO$25" lockText="1" noThreeD="1"/>
</file>

<file path=xl/ctrlProps/ctrlProp77.xml><?xml version="1.0" encoding="utf-8"?>
<formControlPr xmlns="http://schemas.microsoft.com/office/spreadsheetml/2009/9/main" objectType="CheckBox" fmlaLink="$AO$38" lockText="1" noThreeD="1"/>
</file>

<file path=xl/ctrlProps/ctrlProp78.xml><?xml version="1.0" encoding="utf-8"?>
<formControlPr xmlns="http://schemas.microsoft.com/office/spreadsheetml/2009/9/main" objectType="CheckBox" fmlaLink="$AP$39" lockText="1" noThreeD="1"/>
</file>

<file path=xl/ctrlProps/ctrlProp79.xml><?xml version="1.0" encoding="utf-8"?>
<formControlPr xmlns="http://schemas.microsoft.com/office/spreadsheetml/2009/9/main" objectType="CheckBox" fmlaLink="$AP$40" lockText="1" noThreeD="1"/>
</file>

<file path=xl/ctrlProps/ctrlProp8.xml><?xml version="1.0" encoding="utf-8"?>
<formControlPr xmlns="http://schemas.microsoft.com/office/spreadsheetml/2009/9/main" objectType="CheckBox" fmlaLink="$AP$32" lockText="1" noThreeD="1"/>
</file>

<file path=xl/ctrlProps/ctrlProp80.xml><?xml version="1.0" encoding="utf-8"?>
<formControlPr xmlns="http://schemas.microsoft.com/office/spreadsheetml/2009/9/main" objectType="CheckBox" fmlaLink="$AP$43" lockText="1" noThreeD="1"/>
</file>

<file path=xl/ctrlProps/ctrlProp81.xml><?xml version="1.0" encoding="utf-8"?>
<formControlPr xmlns="http://schemas.microsoft.com/office/spreadsheetml/2009/9/main" objectType="CheckBox" fmlaLink="$AP$45" lockText="1" noThreeD="1"/>
</file>

<file path=xl/ctrlProps/ctrlProp82.xml><?xml version="1.0" encoding="utf-8"?>
<formControlPr xmlns="http://schemas.microsoft.com/office/spreadsheetml/2009/9/main" objectType="CheckBox" fmlaLink="$AP$47" lockText="1" noThreeD="1"/>
</file>

<file path=xl/ctrlProps/ctrlProp83.xml><?xml version="1.0" encoding="utf-8"?>
<formControlPr xmlns="http://schemas.microsoft.com/office/spreadsheetml/2009/9/main" objectType="CheckBox" fmlaLink="$AP$49" lockText="1" noThreeD="1"/>
</file>

<file path=xl/ctrlProps/ctrlProp84.xml><?xml version="1.0" encoding="utf-8"?>
<formControlPr xmlns="http://schemas.microsoft.com/office/spreadsheetml/2009/9/main" objectType="CheckBox" fmlaLink="$AO$51" lockText="1" noThreeD="1"/>
</file>

<file path=xl/ctrlProps/ctrlProp85.xml><?xml version="1.0" encoding="utf-8"?>
<formControlPr xmlns="http://schemas.microsoft.com/office/spreadsheetml/2009/9/main" objectType="CheckBox" fmlaLink="$AP$51" lockText="1" noThreeD="1"/>
</file>

<file path=xl/ctrlProps/ctrlProp86.xml><?xml version="1.0" encoding="utf-8"?>
<formControlPr xmlns="http://schemas.microsoft.com/office/spreadsheetml/2009/9/main" objectType="CheckBox" fmlaLink="$AP$52" lockText="1" noThreeD="1"/>
</file>

<file path=xl/ctrlProps/ctrlProp87.xml><?xml version="1.0" encoding="utf-8"?>
<formControlPr xmlns="http://schemas.microsoft.com/office/spreadsheetml/2009/9/main" objectType="CheckBox" fmlaLink="$AP$54" lockText="1" noThreeD="1"/>
</file>

<file path=xl/ctrlProps/ctrlProp88.xml><?xml version="1.0" encoding="utf-8"?>
<formControlPr xmlns="http://schemas.microsoft.com/office/spreadsheetml/2009/9/main" objectType="CheckBox" fmlaLink="$AP$55" lockText="1" noThreeD="1"/>
</file>

<file path=xl/ctrlProps/ctrlProp89.xml><?xml version="1.0" encoding="utf-8"?>
<formControlPr xmlns="http://schemas.microsoft.com/office/spreadsheetml/2009/9/main" objectType="CheckBox" fmlaLink="$AP$25" lockText="1" noThreeD="1"/>
</file>

<file path=xl/ctrlProps/ctrlProp9.xml><?xml version="1.0" encoding="utf-8"?>
<formControlPr xmlns="http://schemas.microsoft.com/office/spreadsheetml/2009/9/main" objectType="CheckBox" fmlaLink="$AP$33" lockText="1" noThreeD="1"/>
</file>

<file path=xl/ctrlProps/ctrlProp90.xml><?xml version="1.0" encoding="utf-8"?>
<formControlPr xmlns="http://schemas.microsoft.com/office/spreadsheetml/2009/9/main" objectType="CheckBox" fmlaLink="$AP$26" lockText="1" noThreeD="1"/>
</file>

<file path=xl/ctrlProps/ctrlProp91.xml><?xml version="1.0" encoding="utf-8"?>
<formControlPr xmlns="http://schemas.microsoft.com/office/spreadsheetml/2009/9/main" objectType="CheckBox" fmlaLink="$AQ$27" lockText="1" noThreeD="1"/>
</file>

<file path=xl/ctrlProps/ctrlProp92.xml><?xml version="1.0" encoding="utf-8"?>
<formControlPr xmlns="http://schemas.microsoft.com/office/spreadsheetml/2009/9/main" objectType="CheckBox" fmlaLink="$AR$28" lockText="1" noThreeD="1"/>
</file>

<file path=xl/ctrlProps/ctrlProp93.xml><?xml version="1.0" encoding="utf-8"?>
<formControlPr xmlns="http://schemas.microsoft.com/office/spreadsheetml/2009/9/main" objectType="CheckBox" fmlaLink="$AQ$29" lockText="1" noThreeD="1"/>
</file>

<file path=xl/ctrlProps/ctrlProp94.xml><?xml version="1.0" encoding="utf-8"?>
<formControlPr xmlns="http://schemas.microsoft.com/office/spreadsheetml/2009/9/main" objectType="CheckBox" fmlaLink="$AQ$30" lockText="1" noThreeD="1"/>
</file>

<file path=xl/ctrlProps/ctrlProp95.xml><?xml version="1.0" encoding="utf-8"?>
<formControlPr xmlns="http://schemas.microsoft.com/office/spreadsheetml/2009/9/main" objectType="CheckBox" fmlaLink="$AP$32" lockText="1" noThreeD="1"/>
</file>

<file path=xl/ctrlProps/ctrlProp96.xml><?xml version="1.0" encoding="utf-8"?>
<formControlPr xmlns="http://schemas.microsoft.com/office/spreadsheetml/2009/9/main" objectType="CheckBox" fmlaLink="$AP$33" lockText="1" noThreeD="1"/>
</file>

<file path=xl/ctrlProps/ctrlProp97.xml><?xml version="1.0" encoding="utf-8"?>
<formControlPr xmlns="http://schemas.microsoft.com/office/spreadsheetml/2009/9/main" objectType="CheckBox" fmlaLink="$AP$34" lockText="1" noThreeD="1"/>
</file>

<file path=xl/ctrlProps/ctrlProp98.xml><?xml version="1.0" encoding="utf-8"?>
<formControlPr xmlns="http://schemas.microsoft.com/office/spreadsheetml/2009/9/main" objectType="CheckBox" fmlaLink="$AP$35" lockText="1" noThreeD="1"/>
</file>

<file path=xl/ctrlProps/ctrlProp99.xml><?xml version="1.0" encoding="utf-8"?>
<formControlPr xmlns="http://schemas.microsoft.com/office/spreadsheetml/2009/9/main" objectType="CheckBox" fmlaLink="$AO$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14</xdr:col>
          <xdr:colOff>0</xdr:colOff>
          <xdr:row>24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25</xdr:col>
          <xdr:colOff>0</xdr:colOff>
          <xdr:row>25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16</xdr:col>
          <xdr:colOff>0</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22</xdr:col>
          <xdr:colOff>0</xdr:colOff>
          <xdr:row>27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異なるDSBの導入箇所により、2系統以上を作製する。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15</xdr:col>
          <xdr:colOff>0</xdr:colOff>
          <xdr:row>28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18</xdr:col>
          <xdr:colOff>0</xdr:colOff>
          <xdr:row>29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14</xdr:col>
          <xdr:colOff>0</xdr:colOff>
          <xdr:row>31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20</xdr:col>
          <xdr:colOff>0</xdr:colOff>
          <xdr:row>32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16</xdr:col>
          <xdr:colOff>0</xdr:colOff>
          <xdr:row>33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21</xdr:col>
          <xdr:colOff>0</xdr:colOff>
          <xdr:row>34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8</xdr:col>
          <xdr:colOff>0</xdr:colOff>
          <xdr:row>35</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8</xdr:col>
          <xdr:colOff>0</xdr:colOff>
          <xdr:row>47</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14</xdr:col>
          <xdr:colOff>0</xdr:colOff>
          <xdr:row>37</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20</xdr:col>
          <xdr:colOff>0</xdr:colOff>
          <xdr:row>38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19</xdr:col>
          <xdr:colOff>0</xdr:colOff>
          <xdr:row>41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保存を希望する　※希望する年数も入力すること→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13</xdr:col>
          <xdr:colOff>0</xdr:colOff>
          <xdr:row>43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14</xdr:col>
          <xdr:colOff>0</xdr:colOff>
          <xdr:row>47</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8</xdr:col>
          <xdr:colOff>0</xdr:colOff>
          <xdr:row>53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12</xdr:col>
          <xdr:colOff>0</xdr:colOff>
          <xdr:row>49</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0</xdr:colOff>
          <xdr:row>50</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14</xdr:col>
          <xdr:colOff>0</xdr:colOff>
          <xdr:row>52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16</xdr:col>
          <xdr:colOff>0</xdr:colOff>
          <xdr:row>53</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72</xdr:row>
          <xdr:rowOff>0</xdr:rowOff>
        </xdr:from>
        <xdr:to>
          <xdr:col>9</xdr:col>
          <xdr:colOff>0</xdr:colOff>
          <xdr:row>73</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遺伝子組換え実験計画書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73</xdr:row>
          <xdr:rowOff>0</xdr:rowOff>
        </xdr:from>
        <xdr:to>
          <xdr:col>8</xdr:col>
          <xdr:colOff>0</xdr:colOff>
          <xdr:row>74</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動物実験計画書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74</xdr:row>
          <xdr:rowOff>0</xdr:rowOff>
        </xdr:from>
        <xdr:to>
          <xdr:col>10</xdr:col>
          <xdr:colOff>0</xdr:colOff>
          <xdr:row>75</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その他、必要となる機関内審査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77</xdr:row>
          <xdr:rowOff>0</xdr:rowOff>
        </xdr:from>
        <xdr:to>
          <xdr:col>9</xdr:col>
          <xdr:colOff>0</xdr:colOff>
          <xdr:row>78</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遺伝子組換え実験計画書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78</xdr:row>
          <xdr:rowOff>0</xdr:rowOff>
        </xdr:from>
        <xdr:to>
          <xdr:col>8</xdr:col>
          <xdr:colOff>0</xdr:colOff>
          <xdr:row>79</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動物実験計画書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79</xdr:row>
          <xdr:rowOff>0</xdr:rowOff>
        </xdr:from>
        <xdr:to>
          <xdr:col>10</xdr:col>
          <xdr:colOff>0</xdr:colOff>
          <xdr:row>80</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その他、必要となる機関内審査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84</xdr:row>
          <xdr:rowOff>0</xdr:rowOff>
        </xdr:from>
        <xdr:to>
          <xdr:col>6</xdr:col>
          <xdr:colOff>0</xdr:colOff>
          <xdr:row>85</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85</xdr:row>
          <xdr:rowOff>0</xdr:rowOff>
        </xdr:from>
        <xdr:to>
          <xdr:col>9</xdr:col>
          <xdr:colOff>0</xdr:colOff>
          <xdr:row>86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予定有り（要事前相談）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91</xdr:row>
          <xdr:rowOff>0</xdr:rowOff>
        </xdr:from>
        <xdr:to>
          <xdr:col>8</xdr:col>
          <xdr:colOff>0</xdr:colOff>
          <xdr:row>92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了承する意向である。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92</xdr:row>
          <xdr:rowOff>0</xdr:rowOff>
        </xdr:from>
        <xdr:to>
          <xdr:col>7</xdr:col>
          <xdr:colOff>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了承はしない。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98</xdr:row>
          <xdr:rowOff>0</xdr:rowOff>
        </xdr:from>
        <xdr:to>
          <xdr:col>12</xdr:col>
          <xdr:colOff>0</xdr:colOff>
          <xdr:row>99</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第三者への提供等の予定は今のところない。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14</xdr:col>
          <xdr:colOff>0</xdr:colOff>
          <xdr:row>100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第三者への提供等を予定している。（要事前相談）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104</xdr:row>
          <xdr:rowOff>0</xdr:rowOff>
        </xdr:from>
        <xdr:to>
          <xdr:col>10</xdr:col>
          <xdr:colOff>0</xdr:colOff>
          <xdr:row>105</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内部予算（教室費・還元費等）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105</xdr:row>
          <xdr:rowOff>0</xdr:rowOff>
        </xdr:from>
        <xdr:to>
          <xdr:col>8</xdr:col>
          <xdr:colOff>0</xdr:colOff>
          <xdr:row>106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外部資金（科研費）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106</xdr:row>
          <xdr:rowOff>0</xdr:rowOff>
        </xdr:from>
        <xdr:to>
          <xdr:col>9</xdr:col>
          <xdr:colOff>0</xdr:colOff>
          <xdr:row>108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外部資金（科研費以外）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111</xdr:row>
          <xdr:rowOff>0</xdr:rowOff>
        </xdr:from>
        <xdr:to>
          <xdr:col>8</xdr:col>
          <xdr:colOff>0</xdr:colOff>
          <xdr:row>112</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111</xdr:row>
          <xdr:rowOff>0</xdr:rowOff>
        </xdr:from>
        <xdr:to>
          <xdr:col>12</xdr:col>
          <xdr:colOff>0</xdr:colOff>
          <xdr:row>112</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8</xdr:col>
          <xdr:colOff>0</xdr:colOff>
          <xdr:row>113</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12</xdr:col>
          <xdr:colOff>0</xdr:colOff>
          <xdr:row>113</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不要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18</xdr:col>
          <xdr:colOff>0</xdr:colOff>
          <xdr:row>24</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29</xdr:col>
          <xdr:colOff>0</xdr:colOff>
          <xdr:row>25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20</xdr:col>
          <xdr:colOff>0</xdr:colOff>
          <xdr:row>26</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26</xdr:col>
          <xdr:colOff>0</xdr:colOff>
          <xdr:row>27</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異なるDSBの導入箇所により、2系統以上を作製する。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19</xdr:col>
          <xdr:colOff>0</xdr:colOff>
          <xdr:row>28</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22</xdr:col>
          <xdr:colOff>0</xdr:colOff>
          <xdr:row>29</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18</xdr:col>
          <xdr:colOff>0</xdr:colOff>
          <xdr:row>31</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24</xdr:col>
          <xdr:colOff>0</xdr:colOff>
          <xdr:row>32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20</xdr:col>
          <xdr:colOff>0</xdr:colOff>
          <xdr:row>33</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25</xdr:col>
          <xdr:colOff>0</xdr:colOff>
          <xdr:row>34</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12</xdr:col>
          <xdr:colOff>0</xdr:colOff>
          <xdr:row>35</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47</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23</xdr:col>
          <xdr:colOff>0</xdr:colOff>
          <xdr:row>41</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保存を希望する　※希望する年数も入力すること→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17</xdr:col>
          <xdr:colOff>0</xdr:colOff>
          <xdr:row>43</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17</xdr:col>
          <xdr:colOff>0</xdr:colOff>
          <xdr:row>45</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18</xdr:col>
          <xdr:colOff>0</xdr:colOff>
          <xdr:row>47</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12</xdr:col>
          <xdr:colOff>0</xdr:colOff>
          <xdr:row>53</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0</xdr:rowOff>
        </xdr:from>
        <xdr:to>
          <xdr:col>16</xdr:col>
          <xdr:colOff>0</xdr:colOff>
          <xdr:row>49</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15</xdr:col>
          <xdr:colOff>0</xdr:colOff>
          <xdr:row>50</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18</xdr:col>
          <xdr:colOff>0</xdr:colOff>
          <xdr:row>52</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20</xdr:col>
          <xdr:colOff>0</xdr:colOff>
          <xdr:row>53</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18</xdr:col>
          <xdr:colOff>0</xdr:colOff>
          <xdr:row>25</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29</xdr:col>
          <xdr:colOff>0</xdr:colOff>
          <xdr:row>26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20</xdr:col>
          <xdr:colOff>0</xdr:colOff>
          <xdr:row>27</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26</xdr:col>
          <xdr:colOff>0</xdr:colOff>
          <xdr:row>28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19</xdr:col>
          <xdr:colOff>0</xdr:colOff>
          <xdr:row>29</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22</xdr:col>
          <xdr:colOff>0</xdr:colOff>
          <xdr:row>30</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18</xdr:col>
          <xdr:colOff>0</xdr:colOff>
          <xdr:row>32</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24</xdr:col>
          <xdr:colOff>0</xdr:colOff>
          <xdr:row>33</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20</xdr:col>
          <xdr:colOff>0</xdr:colOff>
          <xdr:row>34</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25</xdr:col>
          <xdr:colOff>0</xdr:colOff>
          <xdr:row>35</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12</xdr:col>
          <xdr:colOff>0</xdr:colOff>
          <xdr:row>36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45</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209550</xdr:rowOff>
        </xdr:from>
        <xdr:to>
          <xdr:col>16</xdr:col>
          <xdr:colOff>0</xdr:colOff>
          <xdr:row>40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17</xdr:col>
          <xdr:colOff>0</xdr:colOff>
          <xdr:row>42</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17</xdr:col>
          <xdr:colOff>0</xdr:colOff>
          <xdr:row>44</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18</xdr:col>
          <xdr:colOff>0</xdr:colOff>
          <xdr:row>45</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12</xdr:col>
          <xdr:colOff>0</xdr:colOff>
          <xdr:row>51</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16</xdr:col>
          <xdr:colOff>0</xdr:colOff>
          <xdr:row>47</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15</xdr:col>
          <xdr:colOff>0</xdr:colOff>
          <xdr:row>48</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18</xdr:col>
          <xdr:colOff>0</xdr:colOff>
          <xdr:row>50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20</xdr:col>
          <xdr:colOff>0</xdr:colOff>
          <xdr:row>51</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14</xdr:col>
          <xdr:colOff>0</xdr:colOff>
          <xdr:row>26</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25</xdr:col>
          <xdr:colOff>0</xdr:colOff>
          <xdr:row>27</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16</xdr:col>
          <xdr:colOff>0</xdr:colOff>
          <xdr:row>28</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22</xdr:col>
          <xdr:colOff>0</xdr:colOff>
          <xdr:row>29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15</xdr:col>
          <xdr:colOff>0</xdr:colOff>
          <xdr:row>30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14</xdr:col>
          <xdr:colOff>0</xdr:colOff>
          <xdr:row>33</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20</xdr:col>
          <xdr:colOff>0</xdr:colOff>
          <xdr:row>34</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16</xdr:col>
          <xdr:colOff>0</xdr:colOff>
          <xdr:row>35</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21</xdr:col>
          <xdr:colOff>0</xdr:colOff>
          <xdr:row>36</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0</xdr:colOff>
          <xdr:row>37</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8</xdr:col>
          <xdr:colOff>0</xdr:colOff>
          <xdr:row>49</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14</xdr:col>
          <xdr:colOff>0</xdr:colOff>
          <xdr:row>39</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20</xdr:col>
          <xdr:colOff>0</xdr:colOff>
          <xdr:row>40</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12</xdr:col>
          <xdr:colOff>0</xdr:colOff>
          <xdr:row>43</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13</xdr:col>
          <xdr:colOff>0</xdr:colOff>
          <xdr:row>45</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13</xdr:col>
          <xdr:colOff>0</xdr:colOff>
          <xdr:row>47</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14</xdr:col>
          <xdr:colOff>0</xdr:colOff>
          <xdr:row>49</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個体化をしない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8</xdr:col>
          <xdr:colOff>0</xdr:colOff>
          <xdr:row>55</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12</xdr:col>
          <xdr:colOff>0</xdr:colOff>
          <xdr:row>51</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11</xdr:col>
          <xdr:colOff>0</xdr:colOff>
          <xdr:row>52</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14</xdr:col>
          <xdr:colOff>0</xdr:colOff>
          <xdr:row>54</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16</xdr:col>
          <xdr:colOff>0</xdr:colOff>
          <xdr:row>55</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18</xdr:col>
          <xdr:colOff>0</xdr:colOff>
          <xdr:row>25</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トランスジェニックマウス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29</xdr:col>
          <xdr:colOff>0</xdr:colOff>
          <xdr:row>26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ゲノム編集を用いた変異マウス（下記の作製を希望する変異マウスの種別も選択）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20</xdr:col>
          <xdr:colOff>0</xdr:colOff>
          <xdr:row>27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KO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26</xdr:col>
          <xdr:colOff>0</xdr:colOff>
          <xdr:row>28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異なるDSBの導入箇所により、2系統以上を作製。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19</xdr:col>
          <xdr:colOff>0</xdr:colOff>
          <xdr:row>29</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KI (Knock-in)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22</xdr:col>
          <xdr:colOff>0</xdr:colOff>
          <xdr:row>30</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cKO (conditinal Knock-out) マウス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18</xdr:col>
          <xdr:colOff>0</xdr:colOff>
          <xdr:row>32</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24</xdr:col>
          <xdr:colOff>0</xdr:colOff>
          <xdr:row>33</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Genotyping前の産仔マウス（離乳前は里親付き）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20</xdr:col>
          <xdr:colOff>0</xdr:colOff>
          <xdr:row>34</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Genotyping後の産仔マウス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25</xdr:col>
          <xdr:colOff>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Genotypingにより陽性であったマウスから作製した凍結胚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12</xdr:col>
          <xdr:colOff>0</xdr:colOff>
          <xdr:row>36</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遺伝子改変マウスの作製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12</xdr:col>
          <xdr:colOff>0</xdr:colOff>
          <xdr:row>47</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凍結胚の作製と保存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18</xdr:col>
          <xdr:colOff>0</xdr:colOff>
          <xdr:row>37</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凍結胚の新規の作製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24</xdr:col>
          <xdr:colOff>0</xdr:colOff>
          <xdr:row>38</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既に当研究所にて保存されている凍結胚の保存の延長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209550</xdr:rowOff>
        </xdr:from>
        <xdr:to>
          <xdr:col>16</xdr:col>
          <xdr:colOff>0</xdr:colOff>
          <xdr:row>40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17</xdr:col>
          <xdr:colOff>0</xdr:colOff>
          <xdr:row>42</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保存しない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17</xdr:col>
          <xdr:colOff>0</xdr:colOff>
          <xdr:row>44</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18</xdr:col>
          <xdr:colOff>0</xdr:colOff>
          <xdr:row>45</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個体化しない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12</xdr:col>
          <xdr:colOff>0</xdr:colOff>
          <xdr:row>51</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凍結精子・凍結胚からの個体化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16</xdr:col>
          <xdr:colOff>0</xdr:colOff>
          <xdr:row>47</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凍結精子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15</xdr:col>
          <xdr:colOff>0</xdr:colOff>
          <xdr:row>48</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凍結胚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18</xdr:col>
          <xdr:colOff>0</xdr:colOff>
          <xdr:row>50</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移植した仮親マウス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0</xdr:rowOff>
        </xdr:from>
        <xdr:to>
          <xdr:col>20</xdr:col>
          <xdr:colOff>0</xdr:colOff>
          <xdr:row>51</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産仔マウス（離乳前は里親付き）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 Type="http://schemas.openxmlformats.org/officeDocument/2006/relationships/vmlDrawing" Target="../drawings/vmlDrawing3.v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 Type="http://schemas.openxmlformats.org/officeDocument/2006/relationships/vmlDrawing" Target="../drawings/vmlDrawing4.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2" Type="http://schemas.openxmlformats.org/officeDocument/2006/relationships/drawing" Target="../drawings/drawing4.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26" Type="http://schemas.openxmlformats.org/officeDocument/2006/relationships/ctrlProp" Target="../ctrlProps/ctrlProp134.xml"/><Relationship Id="rId3" Type="http://schemas.openxmlformats.org/officeDocument/2006/relationships/vmlDrawing" Target="../drawings/vmlDrawing5.vml"/><Relationship Id="rId21" Type="http://schemas.openxmlformats.org/officeDocument/2006/relationships/ctrlProp" Target="../ctrlProps/ctrlProp129.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24" Type="http://schemas.openxmlformats.org/officeDocument/2006/relationships/ctrlProp" Target="../ctrlProps/ctrlProp132.xml"/><Relationship Id="rId5" Type="http://schemas.openxmlformats.org/officeDocument/2006/relationships/ctrlProp" Target="../ctrlProps/ctrlProp113.xml"/><Relationship Id="rId15" Type="http://schemas.openxmlformats.org/officeDocument/2006/relationships/ctrlProp" Target="../ctrlProps/ctrlProp123.xml"/><Relationship Id="rId23" Type="http://schemas.openxmlformats.org/officeDocument/2006/relationships/ctrlProp" Target="../ctrlProps/ctrlProp131.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 Id="rId22" Type="http://schemas.openxmlformats.org/officeDocument/2006/relationships/ctrlProp" Target="../ctrlProps/ctrlProp13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6.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6.xml"/><Relationship Id="rId16" Type="http://schemas.openxmlformats.org/officeDocument/2006/relationships/ctrlProp" Target="../ctrlProps/ctrlProp147.xml"/><Relationship Id="rId20" Type="http://schemas.openxmlformats.org/officeDocument/2006/relationships/ctrlProp" Target="../ctrlProps/ctrlProp151.xml"/><Relationship Id="rId1" Type="http://schemas.openxmlformats.org/officeDocument/2006/relationships/printerSettings" Target="../printerSettings/printerSettings6.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7.vml"/><Relationship Id="rId21" Type="http://schemas.openxmlformats.org/officeDocument/2006/relationships/ctrlProp" Target="../ctrlProps/ctrlProp175.x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2" Type="http://schemas.openxmlformats.org/officeDocument/2006/relationships/drawing" Target="../drawings/drawing7.xml"/><Relationship Id="rId16" Type="http://schemas.openxmlformats.org/officeDocument/2006/relationships/ctrlProp" Target="../ctrlProps/ctrlProp170.xml"/><Relationship Id="rId20" Type="http://schemas.openxmlformats.org/officeDocument/2006/relationships/ctrlProp" Target="../ctrlProps/ctrlProp174.xml"/><Relationship Id="rId1" Type="http://schemas.openxmlformats.org/officeDocument/2006/relationships/printerSettings" Target="../printerSettings/printerSettings7.bin"/><Relationship Id="rId6" Type="http://schemas.openxmlformats.org/officeDocument/2006/relationships/ctrlProp" Target="../ctrlProps/ctrlProp160.xml"/><Relationship Id="rId11" Type="http://schemas.openxmlformats.org/officeDocument/2006/relationships/ctrlProp" Target="../ctrlProps/ctrlProp165.xml"/><Relationship Id="rId24" Type="http://schemas.openxmlformats.org/officeDocument/2006/relationships/ctrlProp" Target="../ctrlProps/ctrlProp17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10" Type="http://schemas.openxmlformats.org/officeDocument/2006/relationships/ctrlProp" Target="../ctrlProps/ctrlProp164.xml"/><Relationship Id="rId19" Type="http://schemas.openxmlformats.org/officeDocument/2006/relationships/ctrlProp" Target="../ctrlProps/ctrlProp173.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BG200"/>
  <sheetViews>
    <sheetView showGridLines="0" topLeftCell="A25" zoomScaleNormal="100" workbookViewId="0">
      <selection activeCell="A58" sqref="A58:AL58"/>
    </sheetView>
  </sheetViews>
  <sheetFormatPr defaultColWidth="3.7109375" defaultRowHeight="16.5" customHeight="1"/>
  <cols>
    <col min="1" max="31" width="3.7109375" style="1"/>
    <col min="32" max="32" width="3.7109375" style="1" customWidth="1"/>
    <col min="33" max="40" width="3.7109375" style="1"/>
    <col min="41" max="43" width="6" style="8" hidden="1" customWidth="1"/>
    <col min="44" max="44" width="6.7109375" style="8" hidden="1" customWidth="1"/>
    <col min="45" max="48" width="3.7109375" style="8" hidden="1" customWidth="1"/>
    <col min="49" max="49" width="6.85546875" style="8" hidden="1" customWidth="1"/>
    <col min="50" max="50" width="3.7109375" style="8" hidden="1" customWidth="1"/>
    <col min="51" max="56" width="3.7109375" style="1" customWidth="1"/>
    <col min="57" max="16384" width="3.7109375" style="1"/>
  </cols>
  <sheetData>
    <row r="1" spans="1:50" s="2" customFormat="1" ht="16.5" customHeight="1">
      <c r="AD1" s="164" t="s">
        <v>30</v>
      </c>
      <c r="AE1" s="164"/>
      <c r="AF1" s="177"/>
      <c r="AG1" s="177"/>
      <c r="AH1" s="3" t="s">
        <v>27</v>
      </c>
      <c r="AI1" s="51"/>
      <c r="AJ1" s="3" t="s">
        <v>29</v>
      </c>
      <c r="AK1" s="51"/>
      <c r="AL1" s="3" t="s">
        <v>28</v>
      </c>
      <c r="AO1" s="42"/>
      <c r="AP1" s="42"/>
      <c r="AQ1" s="42"/>
      <c r="AR1" s="42"/>
      <c r="AS1" s="42"/>
      <c r="AT1" s="42"/>
      <c r="AU1" s="42"/>
      <c r="AV1" s="42"/>
      <c r="AW1" s="42"/>
      <c r="AX1" s="42"/>
    </row>
    <row r="2" spans="1:50" ht="16.5" customHeight="1">
      <c r="A2" s="178" t="s">
        <v>0</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row>
    <row r="3" spans="1:50" ht="16.5" customHeight="1">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row>
    <row r="4" spans="1:50" ht="1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50" s="2" customFormat="1" ht="16.5" customHeight="1">
      <c r="A5" s="6" t="s">
        <v>1</v>
      </c>
      <c r="AO5" s="42"/>
      <c r="AP5" s="42"/>
      <c r="AQ5" s="42"/>
      <c r="AR5" s="42"/>
      <c r="AS5" s="42"/>
      <c r="AT5" s="42"/>
      <c r="AU5" s="42"/>
      <c r="AV5" s="42"/>
      <c r="AW5" s="42"/>
      <c r="AX5" s="42"/>
    </row>
    <row r="6" spans="1:50" s="2" customFormat="1" ht="16.5" customHeight="1">
      <c r="T6" s="5"/>
      <c r="X6" s="179" t="s">
        <v>31</v>
      </c>
      <c r="Y6" s="179"/>
      <c r="Z6" s="179"/>
      <c r="AA6" s="179"/>
      <c r="AB6" s="170"/>
      <c r="AC6" s="170"/>
      <c r="AD6" s="170"/>
      <c r="AE6" s="170"/>
      <c r="AF6" s="170"/>
      <c r="AG6" s="170"/>
      <c r="AH6" s="170"/>
      <c r="AI6" s="170"/>
      <c r="AJ6" s="170"/>
      <c r="AO6" s="42"/>
      <c r="AP6" s="42"/>
      <c r="AQ6" s="42"/>
      <c r="AR6" s="42"/>
      <c r="AS6" s="42"/>
      <c r="AT6" s="42"/>
      <c r="AU6" s="42"/>
      <c r="AV6" s="42"/>
      <c r="AW6" s="42"/>
      <c r="AX6" s="42"/>
    </row>
    <row r="7" spans="1:50" s="2" customFormat="1" ht="16.5" customHeight="1">
      <c r="T7" s="5"/>
      <c r="X7" s="180" t="s">
        <v>32</v>
      </c>
      <c r="Y7" s="180"/>
      <c r="Z7" s="180"/>
      <c r="AA7" s="180"/>
      <c r="AB7" s="170"/>
      <c r="AC7" s="170"/>
      <c r="AD7" s="170"/>
      <c r="AE7" s="170"/>
      <c r="AF7" s="170"/>
      <c r="AG7" s="170"/>
      <c r="AH7" s="170"/>
      <c r="AI7" s="170"/>
      <c r="AJ7" s="170"/>
      <c r="AO7" s="42"/>
      <c r="AP7" s="42"/>
      <c r="AQ7" s="42"/>
      <c r="AR7" s="42"/>
      <c r="AS7" s="42"/>
      <c r="AT7" s="42"/>
      <c r="AU7" s="42"/>
      <c r="AV7" s="42"/>
      <c r="AW7" s="42"/>
      <c r="AX7" s="42"/>
    </row>
    <row r="8" spans="1:50" s="2" customFormat="1" ht="16.5" customHeight="1">
      <c r="Y8" s="168" t="s">
        <v>2</v>
      </c>
      <c r="Z8" s="168"/>
      <c r="AA8" s="168"/>
      <c r="AB8" s="168"/>
      <c r="AC8" s="169" t="s">
        <v>3</v>
      </c>
      <c r="AD8" s="169"/>
      <c r="AE8" s="170"/>
      <c r="AF8" s="170"/>
      <c r="AG8" s="170"/>
      <c r="AH8" s="170"/>
      <c r="AI8" s="170"/>
      <c r="AJ8" s="170"/>
      <c r="AO8" s="42"/>
      <c r="AP8" s="42"/>
      <c r="AQ8" s="42"/>
      <c r="AR8" s="42"/>
      <c r="AS8" s="42"/>
      <c r="AT8" s="42"/>
      <c r="AU8" s="42"/>
      <c r="AV8" s="42"/>
      <c r="AW8" s="42"/>
      <c r="AX8" s="42"/>
    </row>
    <row r="9" spans="1:50" s="2" customFormat="1" ht="16.5" customHeight="1">
      <c r="AB9" s="5"/>
      <c r="AC9" s="169" t="s">
        <v>4</v>
      </c>
      <c r="AD9" s="169"/>
      <c r="AE9" s="170"/>
      <c r="AF9" s="170"/>
      <c r="AG9" s="170"/>
      <c r="AH9" s="170"/>
      <c r="AI9" s="170"/>
      <c r="AJ9" s="170"/>
      <c r="AK9" s="50" t="s">
        <v>33</v>
      </c>
      <c r="AO9" s="42"/>
      <c r="AP9" s="42"/>
      <c r="AQ9" s="42"/>
      <c r="AR9" s="42"/>
      <c r="AS9" s="42"/>
      <c r="AT9" s="42"/>
      <c r="AU9" s="42"/>
      <c r="AV9" s="42"/>
      <c r="AW9" s="42"/>
      <c r="AX9" s="42"/>
    </row>
    <row r="10" spans="1:50" s="2" customFormat="1" ht="16.5" customHeight="1">
      <c r="AO10" s="42"/>
      <c r="AP10" s="42"/>
      <c r="AQ10" s="42"/>
      <c r="AR10" s="42"/>
      <c r="AS10" s="42"/>
      <c r="AT10" s="42"/>
      <c r="AU10" s="42"/>
      <c r="AV10" s="42"/>
      <c r="AW10" s="42"/>
      <c r="AX10" s="42"/>
    </row>
    <row r="11" spans="1:50" s="2" customFormat="1" ht="16.5" customHeight="1">
      <c r="Y11" s="168" t="s">
        <v>34</v>
      </c>
      <c r="Z11" s="168"/>
      <c r="AA11" s="168"/>
      <c r="AB11" s="168"/>
      <c r="AC11" s="169" t="s">
        <v>3</v>
      </c>
      <c r="AD11" s="169"/>
      <c r="AE11" s="170"/>
      <c r="AF11" s="170"/>
      <c r="AG11" s="170"/>
      <c r="AH11" s="170"/>
      <c r="AI11" s="170"/>
      <c r="AJ11" s="170"/>
      <c r="AO11" s="42"/>
      <c r="AP11" s="42"/>
      <c r="AQ11" s="42"/>
      <c r="AR11" s="42"/>
      <c r="AS11" s="42"/>
      <c r="AT11" s="42"/>
      <c r="AU11" s="42"/>
      <c r="AV11" s="42"/>
      <c r="AW11" s="42"/>
      <c r="AX11" s="42"/>
    </row>
    <row r="12" spans="1:50" s="2" customFormat="1" ht="16.5" customHeight="1">
      <c r="AB12" s="5"/>
      <c r="AC12" s="169" t="s">
        <v>4</v>
      </c>
      <c r="AD12" s="169"/>
      <c r="AE12" s="170"/>
      <c r="AF12" s="170"/>
      <c r="AG12" s="170"/>
      <c r="AH12" s="170"/>
      <c r="AI12" s="170"/>
      <c r="AJ12" s="170"/>
      <c r="AK12" s="50" t="s">
        <v>33</v>
      </c>
      <c r="AO12" s="42"/>
      <c r="AP12" s="42"/>
      <c r="AQ12" s="42"/>
      <c r="AR12" s="42"/>
      <c r="AS12" s="42"/>
      <c r="AT12" s="42"/>
      <c r="AU12" s="42"/>
      <c r="AV12" s="42"/>
      <c r="AW12" s="42"/>
      <c r="AX12" s="42"/>
    </row>
    <row r="13" spans="1:50" s="2" customFormat="1" ht="16.5" customHeight="1">
      <c r="V13" s="4"/>
      <c r="W13" s="4"/>
      <c r="X13" s="3"/>
      <c r="Y13" s="3"/>
      <c r="Z13" s="3"/>
      <c r="AA13" s="3"/>
      <c r="AO13" s="42"/>
      <c r="AP13" s="42"/>
      <c r="AQ13" s="42"/>
      <c r="AR13" s="42"/>
      <c r="AS13" s="42"/>
      <c r="AT13" s="42"/>
      <c r="AU13" s="42"/>
      <c r="AV13" s="42"/>
      <c r="AW13" s="42"/>
      <c r="AX13" s="42"/>
    </row>
    <row r="14" spans="1:50" s="2" customFormat="1" ht="16.5" customHeight="1">
      <c r="AO14" s="42"/>
      <c r="AP14" s="42"/>
      <c r="AQ14" s="42"/>
      <c r="AR14" s="42"/>
      <c r="AS14" s="42"/>
      <c r="AT14" s="42"/>
      <c r="AU14" s="42"/>
      <c r="AV14" s="42"/>
      <c r="AW14" s="42"/>
      <c r="AX14" s="42"/>
    </row>
    <row r="15" spans="1:50" s="2" customFormat="1" ht="16.5" customHeight="1">
      <c r="B15" s="163" t="s">
        <v>111</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O15" s="42"/>
      <c r="AP15" s="42"/>
      <c r="AQ15" s="42"/>
      <c r="AR15" s="42"/>
      <c r="AS15" s="42"/>
      <c r="AT15" s="42"/>
      <c r="AU15" s="42"/>
      <c r="AV15" s="42"/>
      <c r="AW15" s="42"/>
      <c r="AX15" s="42"/>
    </row>
    <row r="16" spans="1:50" s="2" customFormat="1" ht="16.5" customHeight="1">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O16" s="42"/>
      <c r="AP16" s="42"/>
      <c r="AQ16" s="42"/>
      <c r="AR16" s="42"/>
      <c r="AS16" s="42"/>
      <c r="AT16" s="42"/>
      <c r="AU16" s="42"/>
      <c r="AV16" s="42"/>
      <c r="AW16" s="42"/>
      <c r="AX16" s="42"/>
    </row>
    <row r="17" spans="1:53" s="2" customFormat="1" ht="16.5" customHeight="1">
      <c r="AO17" s="42"/>
      <c r="AP17" s="42"/>
      <c r="AQ17" s="42"/>
      <c r="AR17" s="42"/>
      <c r="AS17" s="42"/>
      <c r="AT17" s="42"/>
      <c r="AU17" s="42"/>
      <c r="AV17" s="42"/>
      <c r="AW17" s="42"/>
      <c r="AX17" s="42"/>
      <c r="BA17" s="10"/>
    </row>
    <row r="18" spans="1:53" s="2" customFormat="1" ht="16.5" customHeight="1">
      <c r="B18" s="164" t="s">
        <v>5</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O18" s="42"/>
      <c r="AP18" s="42"/>
      <c r="AQ18" s="42"/>
      <c r="AR18" s="42"/>
      <c r="AS18" s="42"/>
      <c r="AT18" s="42"/>
      <c r="AU18" s="42"/>
      <c r="AV18" s="42"/>
      <c r="AW18" s="42"/>
      <c r="AX18" s="42"/>
    </row>
    <row r="20" spans="1:53" s="2" customFormat="1" ht="16.5" customHeight="1">
      <c r="A20" s="2" t="s">
        <v>6</v>
      </c>
      <c r="AO20" s="42"/>
      <c r="AP20" s="42"/>
      <c r="AQ20" s="42"/>
      <c r="AR20" s="42"/>
      <c r="AS20" s="42"/>
      <c r="AT20" s="42"/>
      <c r="AU20" s="42"/>
      <c r="AV20" s="42"/>
      <c r="AW20" s="42"/>
      <c r="AX20" s="42"/>
    </row>
    <row r="21" spans="1:53" s="2" customFormat="1" ht="16.5" customHeight="1">
      <c r="B21" s="2" t="s">
        <v>35</v>
      </c>
      <c r="I21" s="9"/>
      <c r="J21" s="9"/>
      <c r="K21" s="9"/>
      <c r="L21" s="9"/>
      <c r="M21" s="9"/>
      <c r="N21" s="9"/>
      <c r="O21" s="9"/>
      <c r="P21" s="9"/>
      <c r="Q21" s="9"/>
      <c r="R21" s="9"/>
      <c r="S21" s="9"/>
      <c r="T21" s="9"/>
      <c r="U21" s="9"/>
      <c r="V21" s="9"/>
      <c r="W21" s="9"/>
      <c r="X21" s="9"/>
      <c r="Y21" s="9"/>
      <c r="Z21" s="9"/>
      <c r="AO21" s="42"/>
      <c r="AP21" s="42"/>
      <c r="AQ21" s="42"/>
      <c r="AR21" s="42"/>
      <c r="AS21" s="42"/>
      <c r="AT21" s="42"/>
      <c r="AU21" s="42"/>
      <c r="AV21" s="42"/>
      <c r="AW21" s="42"/>
      <c r="AX21" s="42"/>
    </row>
    <row r="22" spans="1:53" ht="16.5" customHeight="1">
      <c r="A22" s="165" t="s">
        <v>7</v>
      </c>
      <c r="B22" s="166"/>
      <c r="C22" s="166"/>
      <c r="D22" s="166"/>
      <c r="E22" s="166"/>
      <c r="F22" s="166"/>
      <c r="G22" s="166"/>
      <c r="H22" s="166"/>
      <c r="I22" s="171" t="s">
        <v>8</v>
      </c>
      <c r="J22" s="171"/>
      <c r="K22" s="171"/>
      <c r="L22" s="171"/>
      <c r="M22" s="171"/>
      <c r="N22" s="171"/>
      <c r="O22" s="171"/>
      <c r="P22" s="171"/>
      <c r="Q22" s="171"/>
      <c r="R22" s="171"/>
      <c r="S22" s="171"/>
      <c r="T22" s="171"/>
      <c r="U22" s="171"/>
      <c r="V22" s="171"/>
      <c r="W22" s="171"/>
      <c r="X22" s="171"/>
      <c r="Y22" s="171"/>
      <c r="Z22" s="171"/>
      <c r="AA22" s="171"/>
      <c r="AB22" s="166" t="s">
        <v>9</v>
      </c>
      <c r="AC22" s="166"/>
      <c r="AD22" s="166" t="s">
        <v>10</v>
      </c>
      <c r="AE22" s="166"/>
      <c r="AF22" s="166"/>
      <c r="AG22" s="166"/>
      <c r="AH22" s="166"/>
      <c r="AI22" s="166" t="s">
        <v>11</v>
      </c>
      <c r="AJ22" s="166"/>
      <c r="AK22" s="166"/>
      <c r="AL22" s="172"/>
      <c r="AO22" s="8">
        <v>0</v>
      </c>
      <c r="AP22" s="8">
        <v>1</v>
      </c>
      <c r="AQ22" s="8">
        <v>2</v>
      </c>
      <c r="AR22" s="8">
        <v>3</v>
      </c>
      <c r="AS22" s="8">
        <v>4</v>
      </c>
      <c r="AT22" s="8">
        <v>5</v>
      </c>
      <c r="AU22" s="8">
        <v>6</v>
      </c>
      <c r="AV22" s="8">
        <v>7</v>
      </c>
      <c r="AW22" s="8" t="s">
        <v>37</v>
      </c>
    </row>
    <row r="23" spans="1:53" ht="16.5" customHeight="1">
      <c r="A23" s="205" t="str">
        <f>IF(AND(AO30=0,(AP30+AP35)&gt;0),"
↑チェックして下さい。","")</f>
        <v/>
      </c>
      <c r="B23" s="206"/>
      <c r="C23" s="206"/>
      <c r="D23" s="206"/>
      <c r="E23" s="206"/>
      <c r="F23" s="206"/>
      <c r="G23" s="206"/>
      <c r="H23" s="207"/>
      <c r="I23" s="11" t="s">
        <v>38</v>
      </c>
      <c r="J23" s="11"/>
      <c r="K23" s="11"/>
      <c r="L23" s="11"/>
      <c r="M23" s="11"/>
      <c r="N23" s="11"/>
      <c r="O23" s="11"/>
      <c r="P23" s="11"/>
      <c r="Q23" s="11"/>
      <c r="R23" s="11"/>
      <c r="S23" s="11"/>
      <c r="T23" s="11"/>
      <c r="U23" s="11"/>
      <c r="V23" s="11"/>
      <c r="W23" s="11"/>
      <c r="X23" s="11"/>
      <c r="Y23" s="11"/>
      <c r="Z23" s="11"/>
      <c r="AA23" s="12"/>
      <c r="AB23" s="176"/>
      <c r="AC23" s="175"/>
      <c r="AD23" s="140"/>
      <c r="AE23" s="141"/>
      <c r="AF23" s="141"/>
      <c r="AG23" s="173"/>
      <c r="AH23" s="175"/>
      <c r="AI23" s="173"/>
      <c r="AJ23" s="173"/>
      <c r="AK23" s="173"/>
      <c r="AL23" s="174"/>
      <c r="AO23" s="8" t="b">
        <v>0</v>
      </c>
    </row>
    <row r="24" spans="1:53" ht="16.5" customHeight="1">
      <c r="A24" s="208"/>
      <c r="B24" s="209"/>
      <c r="C24" s="209"/>
      <c r="D24" s="209"/>
      <c r="E24" s="209"/>
      <c r="F24" s="209"/>
      <c r="G24" s="209"/>
      <c r="H24" s="210"/>
      <c r="I24" s="201"/>
      <c r="J24" s="202"/>
      <c r="K24" s="202"/>
      <c r="L24" s="202"/>
      <c r="M24" s="202"/>
      <c r="N24" s="202"/>
      <c r="O24" s="18"/>
      <c r="P24" s="18"/>
      <c r="Q24" s="18"/>
      <c r="R24" s="18"/>
      <c r="S24" s="18"/>
      <c r="T24" s="18"/>
      <c r="U24" s="18"/>
      <c r="V24" s="18"/>
      <c r="W24" s="18"/>
      <c r="X24" s="18"/>
      <c r="Y24" s="18"/>
      <c r="Z24" s="18"/>
      <c r="AA24" s="13"/>
      <c r="AB24" s="155"/>
      <c r="AC24" s="156"/>
      <c r="AD24" s="167">
        <v>270000</v>
      </c>
      <c r="AE24" s="157"/>
      <c r="AF24" s="157"/>
      <c r="AG24" s="158" t="s">
        <v>36</v>
      </c>
      <c r="AH24" s="159"/>
      <c r="AI24" s="157">
        <f>AB24*AD24</f>
        <v>0</v>
      </c>
      <c r="AJ24" s="157"/>
      <c r="AK24" s="157"/>
      <c r="AL24" s="160"/>
      <c r="AP24" s="8" t="b">
        <v>0</v>
      </c>
      <c r="AW24" s="8" t="b">
        <f>IF(AB24="",FALSE,TRUE)</f>
        <v>0</v>
      </c>
      <c r="AX24" s="8">
        <f>COUNTIF(AP24:AW24,TRUE)</f>
        <v>0</v>
      </c>
    </row>
    <row r="25" spans="1:53" ht="16.5" customHeight="1">
      <c r="A25" s="208"/>
      <c r="B25" s="209"/>
      <c r="C25" s="209"/>
      <c r="D25" s="209"/>
      <c r="E25" s="209"/>
      <c r="F25" s="209"/>
      <c r="G25" s="209"/>
      <c r="H25" s="210"/>
      <c r="I25" s="201"/>
      <c r="J25" s="202"/>
      <c r="K25" s="202"/>
      <c r="L25" s="202"/>
      <c r="M25" s="202"/>
      <c r="N25" s="202"/>
      <c r="O25" s="202"/>
      <c r="P25" s="202"/>
      <c r="Q25" s="202"/>
      <c r="R25" s="202"/>
      <c r="S25" s="202"/>
      <c r="T25" s="202"/>
      <c r="U25" s="202"/>
      <c r="V25" s="202"/>
      <c r="W25" s="202"/>
      <c r="X25" s="202"/>
      <c r="Y25" s="202"/>
      <c r="Z25" s="18"/>
      <c r="AA25" s="13"/>
      <c r="AB25" s="14"/>
      <c r="AC25" s="13"/>
      <c r="AD25" s="14"/>
      <c r="AE25" s="15"/>
      <c r="AF25" s="15"/>
      <c r="AG25" s="15"/>
      <c r="AH25" s="13"/>
      <c r="AI25" s="15"/>
      <c r="AJ25" s="15"/>
      <c r="AK25" s="15"/>
      <c r="AL25" s="16"/>
      <c r="AP25" s="8" t="b">
        <v>0</v>
      </c>
      <c r="AW25" s="8" t="b">
        <f t="shared" ref="AW25:AW29" si="0">IF(AB25="",FALSE,TRUE)</f>
        <v>0</v>
      </c>
      <c r="AX25" s="8">
        <f t="shared" ref="AX25:AX29" si="1">COUNTIF(AP25:AW25,TRUE)</f>
        <v>0</v>
      </c>
    </row>
    <row r="26" spans="1:53" ht="16.5" customHeight="1">
      <c r="A26" s="208"/>
      <c r="B26" s="209"/>
      <c r="C26" s="209"/>
      <c r="D26" s="209"/>
      <c r="E26" s="209"/>
      <c r="F26" s="209"/>
      <c r="G26" s="209"/>
      <c r="H26" s="210"/>
      <c r="I26" s="17"/>
      <c r="J26" s="202"/>
      <c r="K26" s="202"/>
      <c r="L26" s="202"/>
      <c r="M26" s="202"/>
      <c r="N26" s="202"/>
      <c r="O26" s="202"/>
      <c r="P26" s="202"/>
      <c r="Q26" s="18"/>
      <c r="R26" s="18"/>
      <c r="S26" s="18"/>
      <c r="T26" s="18"/>
      <c r="U26" s="18"/>
      <c r="V26" s="18"/>
      <c r="W26" s="18"/>
      <c r="X26" s="18"/>
      <c r="Y26" s="18"/>
      <c r="Z26" s="18"/>
      <c r="AA26" s="13"/>
      <c r="AB26" s="155"/>
      <c r="AC26" s="156"/>
      <c r="AD26" s="167">
        <v>300000</v>
      </c>
      <c r="AE26" s="157"/>
      <c r="AF26" s="157"/>
      <c r="AG26" s="158" t="s">
        <v>36</v>
      </c>
      <c r="AH26" s="159"/>
      <c r="AI26" s="157">
        <f t="shared" ref="AI26:AI29" si="2">AB26*AD26</f>
        <v>0</v>
      </c>
      <c r="AJ26" s="157"/>
      <c r="AK26" s="157"/>
      <c r="AL26" s="160"/>
      <c r="AQ26" s="8" t="b">
        <v>0</v>
      </c>
      <c r="AW26" s="8" t="b">
        <f t="shared" si="0"/>
        <v>0</v>
      </c>
      <c r="AX26" s="8">
        <f t="shared" si="1"/>
        <v>0</v>
      </c>
    </row>
    <row r="27" spans="1:53" ht="16.5" customHeight="1">
      <c r="A27" s="208"/>
      <c r="B27" s="209"/>
      <c r="C27" s="209"/>
      <c r="D27" s="209"/>
      <c r="E27" s="209"/>
      <c r="F27" s="209"/>
      <c r="G27" s="209"/>
      <c r="H27" s="210"/>
      <c r="I27" s="17"/>
      <c r="J27" s="18"/>
      <c r="K27" s="18"/>
      <c r="L27" s="18"/>
      <c r="M27" s="18"/>
      <c r="N27" s="18"/>
      <c r="O27" s="18"/>
      <c r="P27" s="18"/>
      <c r="Q27" s="18"/>
      <c r="R27" s="18"/>
      <c r="S27" s="18"/>
      <c r="T27" s="18"/>
      <c r="U27" s="18"/>
      <c r="V27" s="18"/>
      <c r="W27" s="18"/>
      <c r="X27" s="18"/>
      <c r="Y27" s="203" t="s">
        <v>43</v>
      </c>
      <c r="Z27" s="203"/>
      <c r="AA27" s="204"/>
      <c r="AB27" s="155"/>
      <c r="AC27" s="156"/>
      <c r="AD27" s="167">
        <v>150000</v>
      </c>
      <c r="AE27" s="157"/>
      <c r="AF27" s="157"/>
      <c r="AG27" s="158" t="s">
        <v>36</v>
      </c>
      <c r="AH27" s="159"/>
      <c r="AI27" s="157">
        <f t="shared" si="2"/>
        <v>0</v>
      </c>
      <c r="AJ27" s="157"/>
      <c r="AK27" s="157"/>
      <c r="AL27" s="160"/>
      <c r="AR27" s="8" t="b">
        <v>0</v>
      </c>
      <c r="AW27" s="8" t="b">
        <f t="shared" si="0"/>
        <v>0</v>
      </c>
      <c r="AX27" s="8">
        <f t="shared" si="1"/>
        <v>0</v>
      </c>
    </row>
    <row r="28" spans="1:53" ht="16.5" customHeight="1">
      <c r="A28" s="208"/>
      <c r="B28" s="209"/>
      <c r="C28" s="209"/>
      <c r="D28" s="209"/>
      <c r="E28" s="209"/>
      <c r="F28" s="209"/>
      <c r="G28" s="209"/>
      <c r="H28" s="210"/>
      <c r="I28" s="17"/>
      <c r="J28" s="18"/>
      <c r="K28" s="18"/>
      <c r="L28" s="18"/>
      <c r="M28" s="18"/>
      <c r="N28" s="18"/>
      <c r="O28" s="18"/>
      <c r="P28" s="18"/>
      <c r="Q28" s="18"/>
      <c r="R28" s="18"/>
      <c r="S28" s="18"/>
      <c r="T28" s="18"/>
      <c r="U28" s="18"/>
      <c r="V28" s="18"/>
      <c r="W28" s="18"/>
      <c r="X28" s="18"/>
      <c r="Y28" s="18"/>
      <c r="Z28" s="18"/>
      <c r="AA28" s="13"/>
      <c r="AB28" s="155"/>
      <c r="AC28" s="156"/>
      <c r="AD28" s="167">
        <v>300000</v>
      </c>
      <c r="AE28" s="157"/>
      <c r="AF28" s="157"/>
      <c r="AG28" s="158" t="s">
        <v>36</v>
      </c>
      <c r="AH28" s="159"/>
      <c r="AI28" s="157">
        <f t="shared" si="2"/>
        <v>0</v>
      </c>
      <c r="AJ28" s="157"/>
      <c r="AK28" s="157"/>
      <c r="AL28" s="160"/>
      <c r="AQ28" s="8" t="b">
        <v>0</v>
      </c>
      <c r="AW28" s="8" t="b">
        <f t="shared" si="0"/>
        <v>0</v>
      </c>
      <c r="AX28" s="8">
        <f t="shared" si="1"/>
        <v>0</v>
      </c>
    </row>
    <row r="29" spans="1:53" ht="16.5" customHeight="1">
      <c r="A29" s="208"/>
      <c r="B29" s="209"/>
      <c r="C29" s="209"/>
      <c r="D29" s="209"/>
      <c r="E29" s="209"/>
      <c r="F29" s="209"/>
      <c r="G29" s="209"/>
      <c r="H29" s="210"/>
      <c r="I29" s="17"/>
      <c r="J29" s="18"/>
      <c r="K29" s="18"/>
      <c r="L29" s="18"/>
      <c r="M29" s="18"/>
      <c r="N29" s="18"/>
      <c r="O29" s="18"/>
      <c r="P29" s="18"/>
      <c r="Q29" s="18"/>
      <c r="R29" s="18"/>
      <c r="S29" s="18"/>
      <c r="T29" s="18"/>
      <c r="U29" s="18"/>
      <c r="V29" s="18"/>
      <c r="W29" s="18"/>
      <c r="X29" s="18"/>
      <c r="Y29" s="18"/>
      <c r="Z29" s="18"/>
      <c r="AA29" s="13"/>
      <c r="AB29" s="155"/>
      <c r="AC29" s="156"/>
      <c r="AD29" s="167">
        <v>300000</v>
      </c>
      <c r="AE29" s="157"/>
      <c r="AF29" s="157"/>
      <c r="AG29" s="158" t="s">
        <v>36</v>
      </c>
      <c r="AH29" s="159"/>
      <c r="AI29" s="157">
        <f t="shared" si="2"/>
        <v>0</v>
      </c>
      <c r="AJ29" s="157"/>
      <c r="AK29" s="157"/>
      <c r="AL29" s="160"/>
      <c r="AQ29" s="8" t="b">
        <v>0</v>
      </c>
      <c r="AW29" s="8" t="b">
        <f t="shared" si="0"/>
        <v>0</v>
      </c>
      <c r="AX29" s="8">
        <f t="shared" si="1"/>
        <v>0</v>
      </c>
    </row>
    <row r="30" spans="1:53" ht="16.5" customHeight="1">
      <c r="A30" s="208"/>
      <c r="B30" s="209"/>
      <c r="C30" s="209"/>
      <c r="D30" s="209"/>
      <c r="E30" s="209"/>
      <c r="F30" s="209"/>
      <c r="G30" s="209"/>
      <c r="H30" s="210"/>
      <c r="I30" s="19" t="s">
        <v>12</v>
      </c>
      <c r="J30" s="20"/>
      <c r="K30" s="20"/>
      <c r="L30" s="20"/>
      <c r="M30" s="20"/>
      <c r="N30" s="20"/>
      <c r="O30" s="20"/>
      <c r="P30" s="20"/>
      <c r="Q30" s="20"/>
      <c r="R30" s="20"/>
      <c r="S30" s="20"/>
      <c r="T30" s="20"/>
      <c r="U30" s="20"/>
      <c r="V30" s="20"/>
      <c r="W30" s="20"/>
      <c r="X30" s="20"/>
      <c r="Y30" s="20"/>
      <c r="Z30" s="20"/>
      <c r="AA30" s="21"/>
      <c r="AB30" s="19"/>
      <c r="AC30" s="21"/>
      <c r="AD30" s="19"/>
      <c r="AE30" s="22"/>
      <c r="AF30" s="22"/>
      <c r="AG30" s="22"/>
      <c r="AH30" s="21"/>
      <c r="AI30" s="22"/>
      <c r="AJ30" s="22"/>
      <c r="AK30" s="22"/>
      <c r="AL30" s="23"/>
      <c r="AO30" s="8">
        <f>COUNTIF(AO23:AO29,TRUE)</f>
        <v>0</v>
      </c>
      <c r="AP30" s="8">
        <f>COUNTIF(AP23:AP29,TRUE)</f>
        <v>0</v>
      </c>
      <c r="AQ30" s="8">
        <f t="shared" ref="AQ30:AV30" si="3">COUNTIF(AQ23:AQ29,TRUE)</f>
        <v>0</v>
      </c>
      <c r="AR30" s="8">
        <f t="shared" si="3"/>
        <v>0</v>
      </c>
      <c r="AS30" s="8">
        <f t="shared" si="3"/>
        <v>0</v>
      </c>
      <c r="AT30" s="8">
        <f t="shared" si="3"/>
        <v>0</v>
      </c>
      <c r="AU30" s="8">
        <f t="shared" si="3"/>
        <v>0</v>
      </c>
      <c r="AV30" s="8">
        <f t="shared" si="3"/>
        <v>0</v>
      </c>
    </row>
    <row r="31" spans="1:53" ht="16.5" customHeight="1">
      <c r="A31" s="208"/>
      <c r="B31" s="209"/>
      <c r="C31" s="209"/>
      <c r="D31" s="209"/>
      <c r="E31" s="209"/>
      <c r="F31" s="209"/>
      <c r="G31" s="209"/>
      <c r="H31" s="210"/>
      <c r="I31" s="33"/>
      <c r="J31" s="33"/>
      <c r="K31" s="33"/>
      <c r="L31" s="33"/>
      <c r="M31" s="33"/>
      <c r="N31" s="33"/>
      <c r="O31" s="33"/>
      <c r="P31" s="33"/>
      <c r="Q31" s="33"/>
      <c r="R31" s="33"/>
      <c r="S31" s="33"/>
      <c r="T31" s="33"/>
      <c r="U31" s="33"/>
      <c r="V31" s="33"/>
      <c r="W31" s="33"/>
      <c r="X31" s="33"/>
      <c r="Y31" s="33"/>
      <c r="Z31" s="33"/>
      <c r="AA31" s="13"/>
      <c r="AB31" s="155"/>
      <c r="AC31" s="156"/>
      <c r="AD31" s="167">
        <v>-20000</v>
      </c>
      <c r="AE31" s="157"/>
      <c r="AF31" s="157"/>
      <c r="AG31" s="158" t="s">
        <v>36</v>
      </c>
      <c r="AH31" s="159"/>
      <c r="AI31" s="157">
        <f t="shared" ref="AI31:AI34" si="4">AB31*AD31</f>
        <v>0</v>
      </c>
      <c r="AJ31" s="157"/>
      <c r="AK31" s="157"/>
      <c r="AL31" s="160"/>
      <c r="AP31" s="8" t="b">
        <v>0</v>
      </c>
      <c r="AW31" s="8" t="b">
        <f>IF(AB31="",FALSE,TRUE)</f>
        <v>0</v>
      </c>
      <c r="AX31" s="8">
        <f>COUNTIF(AP31:AW31,TRUE)</f>
        <v>0</v>
      </c>
    </row>
    <row r="32" spans="1:53" ht="16.5" customHeight="1">
      <c r="A32" s="208"/>
      <c r="B32" s="209"/>
      <c r="C32" s="209"/>
      <c r="D32" s="209"/>
      <c r="E32" s="209"/>
      <c r="F32" s="209"/>
      <c r="G32" s="209"/>
      <c r="H32" s="210"/>
      <c r="I32" s="33"/>
      <c r="J32" s="33"/>
      <c r="K32" s="33"/>
      <c r="L32" s="33"/>
      <c r="M32" s="33"/>
      <c r="N32" s="33"/>
      <c r="O32" s="33"/>
      <c r="P32" s="33"/>
      <c r="Q32" s="33"/>
      <c r="R32" s="33"/>
      <c r="S32" s="33"/>
      <c r="T32" s="33"/>
      <c r="U32" s="33"/>
      <c r="V32" s="33"/>
      <c r="W32" s="33"/>
      <c r="X32" s="33"/>
      <c r="Y32" s="33"/>
      <c r="Z32" s="33"/>
      <c r="AA32" s="13"/>
      <c r="AB32" s="155"/>
      <c r="AC32" s="156"/>
      <c r="AD32" s="167">
        <v>-5000</v>
      </c>
      <c r="AE32" s="157"/>
      <c r="AF32" s="157"/>
      <c r="AG32" s="158" t="s">
        <v>36</v>
      </c>
      <c r="AH32" s="159"/>
      <c r="AI32" s="157">
        <f t="shared" si="4"/>
        <v>0</v>
      </c>
      <c r="AJ32" s="157"/>
      <c r="AK32" s="157"/>
      <c r="AL32" s="160"/>
      <c r="AP32" s="8" t="b">
        <v>0</v>
      </c>
      <c r="AW32" s="8" t="b">
        <f t="shared" ref="AW32:AW34" si="5">IF(AB32="",FALSE,TRUE)</f>
        <v>0</v>
      </c>
      <c r="AX32" s="8">
        <f t="shared" ref="AX32:AX34" si="6">COUNTIF(AP32:AW32,TRUE)</f>
        <v>0</v>
      </c>
    </row>
    <row r="33" spans="1:59" ht="16.5" customHeight="1">
      <c r="A33" s="208"/>
      <c r="B33" s="209"/>
      <c r="C33" s="209"/>
      <c r="D33" s="209"/>
      <c r="E33" s="209"/>
      <c r="F33" s="209"/>
      <c r="G33" s="209"/>
      <c r="H33" s="210"/>
      <c r="I33" s="33"/>
      <c r="J33" s="33"/>
      <c r="K33" s="33"/>
      <c r="L33" s="33"/>
      <c r="M33" s="33"/>
      <c r="N33" s="33"/>
      <c r="O33" s="33"/>
      <c r="P33" s="33"/>
      <c r="Q33" s="33"/>
      <c r="R33" s="33"/>
      <c r="S33" s="33"/>
      <c r="T33" s="33"/>
      <c r="U33" s="33"/>
      <c r="V33" s="33"/>
      <c r="W33" s="33"/>
      <c r="X33" s="33"/>
      <c r="Y33" s="33"/>
      <c r="Z33" s="33"/>
      <c r="AA33" s="13"/>
      <c r="AB33" s="155"/>
      <c r="AC33" s="156"/>
      <c r="AD33" s="167">
        <v>0</v>
      </c>
      <c r="AE33" s="157"/>
      <c r="AF33" s="157"/>
      <c r="AG33" s="158" t="s">
        <v>36</v>
      </c>
      <c r="AH33" s="159"/>
      <c r="AI33" s="157">
        <f t="shared" si="4"/>
        <v>0</v>
      </c>
      <c r="AJ33" s="157"/>
      <c r="AK33" s="157"/>
      <c r="AL33" s="160"/>
      <c r="AP33" s="8" t="b">
        <v>0</v>
      </c>
      <c r="AW33" s="8" t="b">
        <f t="shared" si="5"/>
        <v>0</v>
      </c>
      <c r="AX33" s="8">
        <f t="shared" si="6"/>
        <v>0</v>
      </c>
    </row>
    <row r="34" spans="1:59" ht="16.5" customHeight="1">
      <c r="A34" s="208"/>
      <c r="B34" s="209"/>
      <c r="C34" s="209"/>
      <c r="D34" s="209"/>
      <c r="E34" s="209"/>
      <c r="F34" s="209"/>
      <c r="G34" s="209"/>
      <c r="H34" s="210"/>
      <c r="I34" s="33"/>
      <c r="J34" s="33"/>
      <c r="K34" s="33"/>
      <c r="L34" s="33"/>
      <c r="M34" s="33"/>
      <c r="N34" s="33"/>
      <c r="O34" s="33"/>
      <c r="P34" s="33"/>
      <c r="Q34" s="33"/>
      <c r="R34" s="33"/>
      <c r="S34" s="33"/>
      <c r="T34" s="33"/>
      <c r="U34" s="33"/>
      <c r="V34" s="33"/>
      <c r="W34" s="33"/>
      <c r="X34" s="33"/>
      <c r="Y34" s="33"/>
      <c r="Z34" s="33"/>
      <c r="AA34" s="13"/>
      <c r="AB34" s="155"/>
      <c r="AC34" s="156"/>
      <c r="AD34" s="167">
        <v>0</v>
      </c>
      <c r="AE34" s="157"/>
      <c r="AF34" s="157"/>
      <c r="AG34" s="158" t="s">
        <v>36</v>
      </c>
      <c r="AH34" s="159"/>
      <c r="AI34" s="157">
        <f t="shared" si="4"/>
        <v>0</v>
      </c>
      <c r="AJ34" s="157"/>
      <c r="AK34" s="157"/>
      <c r="AL34" s="160"/>
      <c r="AP34" s="8" t="b">
        <v>0</v>
      </c>
      <c r="AW34" s="8" t="b">
        <f t="shared" si="5"/>
        <v>0</v>
      </c>
      <c r="AX34" s="8">
        <f t="shared" si="6"/>
        <v>0</v>
      </c>
    </row>
    <row r="35" spans="1:59" ht="16.5" customHeight="1">
      <c r="A35" s="211"/>
      <c r="B35" s="212"/>
      <c r="C35" s="212"/>
      <c r="D35" s="212"/>
      <c r="E35" s="212"/>
      <c r="F35" s="212"/>
      <c r="G35" s="212"/>
      <c r="H35" s="213"/>
      <c r="I35" s="24" t="s">
        <v>40</v>
      </c>
      <c r="J35" s="24"/>
      <c r="K35" s="24"/>
      <c r="L35" s="24"/>
      <c r="M35" s="24"/>
      <c r="N35" s="24"/>
      <c r="O35" s="24"/>
      <c r="P35" s="24"/>
      <c r="Q35" s="24"/>
      <c r="R35" s="24"/>
      <c r="S35" s="24"/>
      <c r="T35" s="24"/>
      <c r="U35" s="24"/>
      <c r="V35" s="24"/>
      <c r="W35" s="24"/>
      <c r="X35" s="24"/>
      <c r="Y35" s="24"/>
      <c r="Z35" s="24"/>
      <c r="AA35" s="25"/>
      <c r="AB35" s="26"/>
      <c r="AC35" s="25"/>
      <c r="AD35" s="26"/>
      <c r="AE35" s="24"/>
      <c r="AF35" s="24"/>
      <c r="AG35" s="24"/>
      <c r="AH35" s="25"/>
      <c r="AI35" s="24"/>
      <c r="AJ35" s="24"/>
      <c r="AK35" s="24"/>
      <c r="AL35" s="27"/>
      <c r="AP35" s="8">
        <f>COUNTIF(AP31:AP34,TRUE)</f>
        <v>0</v>
      </c>
    </row>
    <row r="36" spans="1:59" ht="16.5" customHeight="1">
      <c r="A36" s="146" t="str">
        <f>IF(AND(AO48=0,(COUNTIF(AP34,TRUE)+AP48)&gt;0),"
↑チェックして下さい。","")</f>
        <v/>
      </c>
      <c r="B36" s="147"/>
      <c r="C36" s="147"/>
      <c r="D36" s="147"/>
      <c r="E36" s="147"/>
      <c r="F36" s="147"/>
      <c r="G36" s="147"/>
      <c r="H36" s="148"/>
      <c r="I36" s="31" t="s">
        <v>13</v>
      </c>
      <c r="J36" s="30"/>
      <c r="K36" s="30"/>
      <c r="L36" s="30"/>
      <c r="M36" s="30"/>
      <c r="N36" s="30"/>
      <c r="O36" s="30"/>
      <c r="P36" s="30"/>
      <c r="Q36" s="30"/>
      <c r="R36" s="30"/>
      <c r="S36" s="30"/>
      <c r="T36" s="30"/>
      <c r="U36" s="30"/>
      <c r="V36" s="30"/>
      <c r="W36" s="30"/>
      <c r="X36" s="30"/>
      <c r="Y36" s="30"/>
      <c r="Z36" s="30"/>
      <c r="AA36" s="30"/>
      <c r="AB36" s="31"/>
      <c r="AC36" s="12"/>
      <c r="AD36" s="30"/>
      <c r="AE36" s="30"/>
      <c r="AF36" s="30"/>
      <c r="AG36" s="30"/>
      <c r="AH36" s="12"/>
      <c r="AI36" s="30"/>
      <c r="AJ36" s="30"/>
      <c r="AK36" s="30"/>
      <c r="AL36" s="32"/>
      <c r="AO36" s="8" t="b">
        <v>0</v>
      </c>
    </row>
    <row r="37" spans="1:59" ht="16.5" customHeight="1">
      <c r="A37" s="149"/>
      <c r="B37" s="150"/>
      <c r="C37" s="150"/>
      <c r="D37" s="150"/>
      <c r="E37" s="150"/>
      <c r="F37" s="150"/>
      <c r="G37" s="150"/>
      <c r="H37" s="151"/>
      <c r="I37" s="29"/>
      <c r="J37" s="33"/>
      <c r="K37" s="33"/>
      <c r="L37" s="33"/>
      <c r="M37" s="33"/>
      <c r="N37" s="33"/>
      <c r="O37" s="33"/>
      <c r="P37" s="33"/>
      <c r="Q37" s="33"/>
      <c r="R37" s="33"/>
      <c r="S37" s="33"/>
      <c r="T37" s="33"/>
      <c r="U37" s="33"/>
      <c r="V37" s="33"/>
      <c r="W37" s="33"/>
      <c r="X37" s="33"/>
      <c r="Y37" s="33"/>
      <c r="Z37" s="33"/>
      <c r="AA37" s="15"/>
      <c r="AB37" s="155"/>
      <c r="AC37" s="156"/>
      <c r="AD37" s="157">
        <v>50000</v>
      </c>
      <c r="AE37" s="157"/>
      <c r="AF37" s="157"/>
      <c r="AG37" s="158" t="s">
        <v>36</v>
      </c>
      <c r="AH37" s="159"/>
      <c r="AI37" s="157">
        <f t="shared" ref="AI37:AI38" si="7">AB37*AD37</f>
        <v>0</v>
      </c>
      <c r="AJ37" s="157"/>
      <c r="AK37" s="157"/>
      <c r="AL37" s="160"/>
      <c r="AP37" s="8" t="b">
        <v>0</v>
      </c>
      <c r="AW37" s="8" t="b">
        <f t="shared" ref="AW37:AW38" si="8">IF(AB37="",FALSE,TRUE)</f>
        <v>0</v>
      </c>
      <c r="AX37" s="8">
        <f t="shared" ref="AX37:AX38" si="9">COUNTIF(AP37:AW37,TRUE)</f>
        <v>0</v>
      </c>
    </row>
    <row r="38" spans="1:59" ht="16.5" customHeight="1">
      <c r="A38" s="149"/>
      <c r="B38" s="150"/>
      <c r="C38" s="150"/>
      <c r="D38" s="150"/>
      <c r="E38" s="150"/>
      <c r="F38" s="150"/>
      <c r="G38" s="150"/>
      <c r="H38" s="151"/>
      <c r="I38" s="29"/>
      <c r="J38" s="33"/>
      <c r="K38" s="33"/>
      <c r="L38" s="33"/>
      <c r="M38" s="33"/>
      <c r="N38" s="33"/>
      <c r="O38" s="33"/>
      <c r="P38" s="33"/>
      <c r="Q38" s="33"/>
      <c r="R38" s="33"/>
      <c r="S38" s="33"/>
      <c r="T38" s="33"/>
      <c r="U38" s="33"/>
      <c r="V38" s="33"/>
      <c r="W38" s="33"/>
      <c r="X38" s="33"/>
      <c r="Y38" s="33"/>
      <c r="Z38" s="33"/>
      <c r="AA38" s="15"/>
      <c r="AB38" s="155"/>
      <c r="AC38" s="156"/>
      <c r="AD38" s="157">
        <v>0</v>
      </c>
      <c r="AE38" s="157"/>
      <c r="AF38" s="157"/>
      <c r="AG38" s="158" t="s">
        <v>36</v>
      </c>
      <c r="AH38" s="159"/>
      <c r="AI38" s="157">
        <f t="shared" si="7"/>
        <v>0</v>
      </c>
      <c r="AJ38" s="157"/>
      <c r="AK38" s="157"/>
      <c r="AL38" s="160"/>
      <c r="AP38" s="8" t="b">
        <v>0</v>
      </c>
      <c r="AW38" s="8" t="b">
        <f t="shared" si="8"/>
        <v>0</v>
      </c>
      <c r="AX38" s="8">
        <f t="shared" si="9"/>
        <v>0</v>
      </c>
    </row>
    <row r="39" spans="1:59" ht="16.5" customHeight="1">
      <c r="A39" s="149"/>
      <c r="B39" s="150"/>
      <c r="C39" s="150"/>
      <c r="D39" s="150"/>
      <c r="E39" s="150"/>
      <c r="F39" s="150"/>
      <c r="G39" s="150"/>
      <c r="H39" s="151"/>
      <c r="I39" s="34" t="s">
        <v>14</v>
      </c>
      <c r="J39" s="35"/>
      <c r="K39" s="35"/>
      <c r="L39" s="35"/>
      <c r="M39" s="35"/>
      <c r="N39" s="35"/>
      <c r="O39" s="35"/>
      <c r="P39" s="35"/>
      <c r="Q39" s="35"/>
      <c r="R39" s="35"/>
      <c r="S39" s="35"/>
      <c r="T39" s="35"/>
      <c r="U39" s="35"/>
      <c r="V39" s="35"/>
      <c r="W39" s="35"/>
      <c r="X39" s="35"/>
      <c r="Y39" s="35"/>
      <c r="Z39" s="35"/>
      <c r="AA39" s="36"/>
      <c r="AB39" s="40"/>
      <c r="AC39" s="41"/>
      <c r="AD39" s="36"/>
      <c r="AE39" s="36"/>
      <c r="AF39" s="36"/>
      <c r="AG39" s="36"/>
      <c r="AH39" s="41"/>
      <c r="AI39" s="36"/>
      <c r="AJ39" s="36"/>
      <c r="AK39" s="36"/>
      <c r="AL39" s="37"/>
      <c r="AP39" s="8">
        <f>COUNTIF(AP37:AP38,TRUE)</f>
        <v>0</v>
      </c>
    </row>
    <row r="40" spans="1:59" ht="16.5" customHeight="1">
      <c r="A40" s="149"/>
      <c r="B40" s="150"/>
      <c r="C40" s="150"/>
      <c r="D40" s="150"/>
      <c r="E40" s="150"/>
      <c r="F40" s="150"/>
      <c r="G40" s="150"/>
      <c r="H40" s="151"/>
      <c r="I40" s="29" t="s">
        <v>15</v>
      </c>
      <c r="J40" s="33"/>
      <c r="K40" s="33"/>
      <c r="L40" s="33"/>
      <c r="M40" s="33"/>
      <c r="N40" s="33"/>
      <c r="O40" s="33"/>
      <c r="P40" s="33"/>
      <c r="Q40" s="33"/>
      <c r="R40" s="33"/>
      <c r="S40" s="33"/>
      <c r="T40" s="33"/>
      <c r="U40" s="33"/>
      <c r="V40" s="33"/>
      <c r="W40" s="33"/>
      <c r="X40" s="33"/>
      <c r="Y40" s="33"/>
      <c r="Z40" s="33"/>
      <c r="AA40" s="15"/>
      <c r="AB40" s="14"/>
      <c r="AC40" s="13"/>
      <c r="AD40" s="15"/>
      <c r="AE40" s="15"/>
      <c r="AF40" s="15"/>
      <c r="AG40" s="15"/>
      <c r="AH40" s="13"/>
      <c r="AI40" s="15"/>
      <c r="AJ40" s="15"/>
      <c r="AK40" s="15"/>
      <c r="AL40" s="16"/>
    </row>
    <row r="41" spans="1:59" ht="16.5" customHeight="1">
      <c r="A41" s="149"/>
      <c r="B41" s="150"/>
      <c r="C41" s="150"/>
      <c r="D41" s="150"/>
      <c r="E41" s="150"/>
      <c r="F41" s="150"/>
      <c r="G41" s="150"/>
      <c r="H41" s="151"/>
      <c r="I41" s="29"/>
      <c r="J41" s="33"/>
      <c r="K41" s="33"/>
      <c r="L41" s="33"/>
      <c r="M41" s="33"/>
      <c r="N41" s="33"/>
      <c r="O41" s="33"/>
      <c r="P41" s="33"/>
      <c r="Q41" s="33"/>
      <c r="R41" s="33"/>
      <c r="S41" s="33"/>
      <c r="T41" s="44" t="s">
        <v>44</v>
      </c>
      <c r="U41" s="47"/>
      <c r="V41" s="33" t="s">
        <v>39</v>
      </c>
      <c r="W41" s="33"/>
      <c r="X41" s="33"/>
      <c r="Y41" s="33"/>
      <c r="Z41" s="33"/>
      <c r="AA41" s="15"/>
      <c r="AB41" s="155"/>
      <c r="AC41" s="156"/>
      <c r="AD41" s="157">
        <v>2500</v>
      </c>
      <c r="AE41" s="157"/>
      <c r="AF41" s="157"/>
      <c r="AG41" s="158" t="s">
        <v>36</v>
      </c>
      <c r="AH41" s="159"/>
      <c r="AI41" s="157">
        <f>U41*AB41*AD41</f>
        <v>0</v>
      </c>
      <c r="AJ41" s="157"/>
      <c r="AK41" s="157"/>
      <c r="AL41" s="160"/>
      <c r="AP41" s="8" t="b">
        <v>0</v>
      </c>
      <c r="AW41" s="8" t="b">
        <f t="shared" ref="AW41" si="10">IF(AB41="",FALSE,TRUE)</f>
        <v>0</v>
      </c>
      <c r="AX41" s="8">
        <f t="shared" ref="AX41" si="11">COUNTIF(AP41:AW41,TRUE)</f>
        <v>0</v>
      </c>
      <c r="BB41" s="28"/>
      <c r="BC41" s="28"/>
      <c r="BD41" s="28"/>
      <c r="BE41" s="28"/>
      <c r="BF41" s="28"/>
      <c r="BG41" s="28"/>
    </row>
    <row r="42" spans="1:59" ht="16.5" customHeight="1">
      <c r="A42" s="149"/>
      <c r="B42" s="150"/>
      <c r="C42" s="150"/>
      <c r="D42" s="150"/>
      <c r="E42" s="150"/>
      <c r="F42" s="150"/>
      <c r="G42" s="150"/>
      <c r="H42" s="151"/>
      <c r="I42" s="29" t="s">
        <v>16</v>
      </c>
      <c r="J42" s="33"/>
      <c r="K42" s="33"/>
      <c r="L42" s="33"/>
      <c r="M42" s="33"/>
      <c r="N42" s="33"/>
      <c r="O42" s="33"/>
      <c r="P42" s="33"/>
      <c r="Q42" s="33"/>
      <c r="R42" s="33"/>
      <c r="S42" s="33"/>
      <c r="T42" s="33"/>
      <c r="U42" s="33"/>
      <c r="V42" s="33"/>
      <c r="W42" s="33"/>
      <c r="X42" s="33"/>
      <c r="Y42" s="33"/>
      <c r="Z42" s="33"/>
      <c r="AA42" s="15"/>
      <c r="AB42" s="14"/>
      <c r="AC42" s="13"/>
      <c r="AD42" s="15"/>
      <c r="AE42" s="15"/>
      <c r="AF42" s="15"/>
      <c r="AG42" s="15"/>
      <c r="AH42" s="13"/>
      <c r="AI42" s="15"/>
      <c r="AJ42" s="15"/>
      <c r="AK42" s="15"/>
      <c r="AL42" s="16"/>
    </row>
    <row r="43" spans="1:59" ht="16.5" customHeight="1">
      <c r="A43" s="149"/>
      <c r="B43" s="150"/>
      <c r="C43" s="150"/>
      <c r="D43" s="150"/>
      <c r="E43" s="150"/>
      <c r="F43" s="150"/>
      <c r="G43" s="150"/>
      <c r="H43" s="151"/>
      <c r="I43" s="29"/>
      <c r="J43" s="33"/>
      <c r="K43" s="33"/>
      <c r="L43" s="33"/>
      <c r="M43" s="33"/>
      <c r="N43" s="33"/>
      <c r="O43" s="33"/>
      <c r="P43" s="33"/>
      <c r="Q43" s="33"/>
      <c r="R43" s="33"/>
      <c r="S43" s="33"/>
      <c r="T43" s="33"/>
      <c r="U43" s="33"/>
      <c r="V43" s="33"/>
      <c r="W43" s="33"/>
      <c r="X43" s="33"/>
      <c r="Y43" s="33"/>
      <c r="Z43" s="33"/>
      <c r="AA43" s="15"/>
      <c r="AB43" s="14"/>
      <c r="AC43" s="13"/>
      <c r="AD43" s="15"/>
      <c r="AE43" s="15"/>
      <c r="AF43" s="15"/>
      <c r="AG43" s="15"/>
      <c r="AH43" s="13"/>
      <c r="AI43" s="15"/>
      <c r="AJ43" s="15"/>
      <c r="AK43" s="15"/>
      <c r="AL43" s="16"/>
      <c r="AP43" s="8" t="b">
        <v>0</v>
      </c>
    </row>
    <row r="44" spans="1:59" ht="16.5" customHeight="1">
      <c r="A44" s="149"/>
      <c r="B44" s="150"/>
      <c r="C44" s="150"/>
      <c r="D44" s="150"/>
      <c r="E44" s="150"/>
      <c r="F44" s="150"/>
      <c r="G44" s="150"/>
      <c r="H44" s="151"/>
      <c r="I44" s="38" t="s">
        <v>17</v>
      </c>
      <c r="J44" s="20"/>
      <c r="K44" s="20"/>
      <c r="L44" s="20"/>
      <c r="M44" s="20"/>
      <c r="N44" s="20"/>
      <c r="O44" s="20"/>
      <c r="P44" s="20"/>
      <c r="Q44" s="20"/>
      <c r="R44" s="20"/>
      <c r="S44" s="20"/>
      <c r="T44" s="20"/>
      <c r="U44" s="20"/>
      <c r="V44" s="20"/>
      <c r="W44" s="20"/>
      <c r="X44" s="20"/>
      <c r="Y44" s="20"/>
      <c r="Z44" s="20"/>
      <c r="AA44" s="22"/>
      <c r="AB44" s="19"/>
      <c r="AC44" s="21"/>
      <c r="AD44" s="22"/>
      <c r="AE44" s="22"/>
      <c r="AF44" s="22"/>
      <c r="AG44" s="22"/>
      <c r="AH44" s="21"/>
      <c r="AI44" s="22"/>
      <c r="AJ44" s="22"/>
      <c r="AK44" s="22"/>
      <c r="AL44" s="23"/>
      <c r="AP44" s="8">
        <f>COUNTIF(AP41:AP43,TRUE)</f>
        <v>0</v>
      </c>
    </row>
    <row r="45" spans="1:59" ht="16.5" customHeight="1">
      <c r="A45" s="149"/>
      <c r="B45" s="150"/>
      <c r="C45" s="150"/>
      <c r="D45" s="150"/>
      <c r="E45" s="150"/>
      <c r="F45" s="150"/>
      <c r="G45" s="150"/>
      <c r="H45" s="151"/>
      <c r="I45" s="29"/>
      <c r="J45" s="33"/>
      <c r="K45" s="33"/>
      <c r="L45" s="33"/>
      <c r="M45" s="33"/>
      <c r="N45" s="33"/>
      <c r="O45" s="33"/>
      <c r="P45" s="33"/>
      <c r="Q45" s="33"/>
      <c r="R45" s="33"/>
      <c r="S45" s="33"/>
      <c r="T45" s="33"/>
      <c r="U45" s="33"/>
      <c r="V45" s="33"/>
      <c r="W45" s="33"/>
      <c r="X45" s="33"/>
      <c r="Y45" s="33"/>
      <c r="Z45" s="33"/>
      <c r="AA45" s="15"/>
      <c r="AB45" s="155"/>
      <c r="AC45" s="156"/>
      <c r="AD45" s="157">
        <v>-15000</v>
      </c>
      <c r="AE45" s="157"/>
      <c r="AF45" s="157"/>
      <c r="AG45" s="158" t="s">
        <v>36</v>
      </c>
      <c r="AH45" s="159"/>
      <c r="AI45" s="157">
        <f t="shared" ref="AI45" si="12">AB45*AD45</f>
        <v>0</v>
      </c>
      <c r="AJ45" s="157"/>
      <c r="AK45" s="157"/>
      <c r="AL45" s="160"/>
      <c r="AP45" s="8" t="b">
        <v>0</v>
      </c>
      <c r="AW45" s="8" t="b">
        <f t="shared" ref="AW45" si="13">IF(AB45="",FALSE,TRUE)</f>
        <v>0</v>
      </c>
      <c r="AX45" s="8">
        <f t="shared" ref="AX45" si="14">COUNTIF(AP45:AW45,TRUE)</f>
        <v>0</v>
      </c>
    </row>
    <row r="46" spans="1:59" ht="16.5" customHeight="1">
      <c r="A46" s="149"/>
      <c r="B46" s="150"/>
      <c r="C46" s="150"/>
      <c r="D46" s="150"/>
      <c r="E46" s="150"/>
      <c r="F46" s="150"/>
      <c r="G46" s="150"/>
      <c r="H46" s="151"/>
      <c r="I46" s="29" t="s">
        <v>103</v>
      </c>
      <c r="J46" s="33"/>
      <c r="K46" s="33"/>
      <c r="L46" s="33"/>
      <c r="M46" s="33"/>
      <c r="N46" s="33"/>
      <c r="O46" s="33"/>
      <c r="P46" s="33"/>
      <c r="Q46" s="33"/>
      <c r="R46" s="33"/>
      <c r="S46" s="33"/>
      <c r="T46" s="33"/>
      <c r="U46" s="33"/>
      <c r="V46" s="33"/>
      <c r="W46" s="33"/>
      <c r="X46" s="33"/>
      <c r="Y46" s="33"/>
      <c r="Z46" s="33"/>
      <c r="AA46" s="15"/>
      <c r="AB46" s="14"/>
      <c r="AC46" s="13"/>
      <c r="AD46" s="15"/>
      <c r="AE46" s="15"/>
      <c r="AF46" s="15"/>
      <c r="AG46" s="15"/>
      <c r="AH46" s="13"/>
      <c r="AI46" s="15"/>
      <c r="AJ46" s="15"/>
      <c r="AK46" s="15"/>
      <c r="AL46" s="16"/>
    </row>
    <row r="47" spans="1:59" ht="16.5" customHeight="1">
      <c r="A47" s="152"/>
      <c r="B47" s="153"/>
      <c r="C47" s="153"/>
      <c r="D47" s="153"/>
      <c r="E47" s="153"/>
      <c r="F47" s="153"/>
      <c r="G47" s="153"/>
      <c r="H47" s="154"/>
      <c r="I47" s="48"/>
      <c r="J47" s="49"/>
      <c r="K47" s="49"/>
      <c r="L47" s="49"/>
      <c r="M47" s="49"/>
      <c r="N47" s="49"/>
      <c r="O47" s="49"/>
      <c r="P47" s="49"/>
      <c r="Q47" s="49"/>
      <c r="R47" s="49"/>
      <c r="S47" s="49"/>
      <c r="T47" s="49"/>
      <c r="U47" s="49"/>
      <c r="V47" s="49"/>
      <c r="W47" s="49"/>
      <c r="X47" s="49"/>
      <c r="Y47" s="49"/>
      <c r="Z47" s="49"/>
      <c r="AA47" s="15"/>
      <c r="AB47" s="26"/>
      <c r="AC47" s="25"/>
      <c r="AD47" s="24"/>
      <c r="AE47" s="24"/>
      <c r="AF47" s="24"/>
      <c r="AG47" s="24"/>
      <c r="AH47" s="25"/>
      <c r="AI47" s="24"/>
      <c r="AJ47" s="24"/>
      <c r="AK47" s="24"/>
      <c r="AL47" s="27"/>
      <c r="AP47" s="8" t="b">
        <v>0</v>
      </c>
    </row>
    <row r="48" spans="1:59" ht="16.5" customHeight="1">
      <c r="A48" s="146" t="str">
        <f>IF(AND(AO54=0,(COUNTIF(AP45,TRUE)+AP54+AP51)&gt;0),"
↑チェックして下さい。","")</f>
        <v/>
      </c>
      <c r="B48" s="147"/>
      <c r="C48" s="147"/>
      <c r="D48" s="147"/>
      <c r="E48" s="147"/>
      <c r="F48" s="147"/>
      <c r="G48" s="147"/>
      <c r="H48" s="148"/>
      <c r="I48" s="30" t="s">
        <v>18</v>
      </c>
      <c r="J48" s="30"/>
      <c r="K48" s="30"/>
      <c r="L48" s="30"/>
      <c r="M48" s="30"/>
      <c r="N48" s="30"/>
      <c r="O48" s="30"/>
      <c r="P48" s="30"/>
      <c r="Q48" s="30"/>
      <c r="R48" s="30"/>
      <c r="S48" s="30"/>
      <c r="T48" s="30"/>
      <c r="U48" s="30"/>
      <c r="V48" s="30"/>
      <c r="W48" s="30"/>
      <c r="X48" s="30"/>
      <c r="Y48" s="30"/>
      <c r="Z48" s="30"/>
      <c r="AA48" s="30"/>
      <c r="AB48" s="31"/>
      <c r="AC48" s="12"/>
      <c r="AD48" s="31"/>
      <c r="AE48" s="30"/>
      <c r="AF48" s="30"/>
      <c r="AG48" s="30"/>
      <c r="AH48" s="12"/>
      <c r="AI48" s="30"/>
      <c r="AJ48" s="30"/>
      <c r="AK48" s="30"/>
      <c r="AL48" s="32"/>
      <c r="AO48" s="8">
        <f>COUNTIF(AO36:AO47,TRUE)</f>
        <v>0</v>
      </c>
      <c r="AP48" s="8">
        <f>COUNTIF(AP37:AP47,TRUE)</f>
        <v>0</v>
      </c>
      <c r="AQ48" s="8">
        <f>COUNTIF(AP45:AP47,TRUE)</f>
        <v>0</v>
      </c>
    </row>
    <row r="49" spans="1:50" ht="16.5" customHeight="1">
      <c r="A49" s="149"/>
      <c r="B49" s="150"/>
      <c r="C49" s="150"/>
      <c r="D49" s="150"/>
      <c r="E49" s="150"/>
      <c r="F49" s="150"/>
      <c r="G49" s="150"/>
      <c r="H49" s="151"/>
      <c r="I49" s="33"/>
      <c r="J49" s="33"/>
      <c r="K49" s="33"/>
      <c r="L49" s="33"/>
      <c r="M49" s="33"/>
      <c r="N49" s="33"/>
      <c r="O49" s="33"/>
      <c r="P49" s="33"/>
      <c r="Q49" s="33"/>
      <c r="R49" s="33"/>
      <c r="S49" s="33"/>
      <c r="T49" s="33"/>
      <c r="U49" s="33"/>
      <c r="V49" s="33"/>
      <c r="W49" s="33"/>
      <c r="X49" s="33"/>
      <c r="Y49" s="33"/>
      <c r="Z49" s="33"/>
      <c r="AA49" s="15"/>
      <c r="AB49" s="155"/>
      <c r="AC49" s="156"/>
      <c r="AD49" s="157">
        <v>50000</v>
      </c>
      <c r="AE49" s="157"/>
      <c r="AF49" s="157"/>
      <c r="AG49" s="158" t="s">
        <v>36</v>
      </c>
      <c r="AH49" s="159"/>
      <c r="AI49" s="157">
        <f t="shared" ref="AI49:AI50" si="15">AB49*AD49</f>
        <v>0</v>
      </c>
      <c r="AJ49" s="157"/>
      <c r="AK49" s="157"/>
      <c r="AL49" s="160"/>
      <c r="AO49" s="8" t="b">
        <v>0</v>
      </c>
      <c r="AP49" s="8" t="b">
        <v>0</v>
      </c>
      <c r="AW49" s="8" t="b">
        <f t="shared" ref="AW49:AW50" si="16">IF(AB49="",FALSE,TRUE)</f>
        <v>0</v>
      </c>
      <c r="AX49" s="8">
        <f t="shared" ref="AX49:AX50" si="17">COUNTIF(AP49:AW49,TRUE)</f>
        <v>0</v>
      </c>
    </row>
    <row r="50" spans="1:50" ht="16.5" customHeight="1">
      <c r="A50" s="149"/>
      <c r="B50" s="150"/>
      <c r="C50" s="150"/>
      <c r="D50" s="150"/>
      <c r="E50" s="150"/>
      <c r="F50" s="150"/>
      <c r="G50" s="150"/>
      <c r="H50" s="151"/>
      <c r="I50" s="33"/>
      <c r="J50" s="33"/>
      <c r="K50" s="33"/>
      <c r="L50" s="33"/>
      <c r="M50" s="33"/>
      <c r="N50" s="33"/>
      <c r="O50" s="33"/>
      <c r="P50" s="33"/>
      <c r="Q50" s="33"/>
      <c r="R50" s="33"/>
      <c r="S50" s="33"/>
      <c r="T50" s="33"/>
      <c r="U50" s="33"/>
      <c r="V50" s="33"/>
      <c r="W50" s="33"/>
      <c r="X50" s="33"/>
      <c r="Y50" s="33"/>
      <c r="Z50" s="33"/>
      <c r="AA50" s="15"/>
      <c r="AB50" s="155"/>
      <c r="AC50" s="156"/>
      <c r="AD50" s="157">
        <v>30000</v>
      </c>
      <c r="AE50" s="157"/>
      <c r="AF50" s="157"/>
      <c r="AG50" s="158" t="s">
        <v>36</v>
      </c>
      <c r="AH50" s="159"/>
      <c r="AI50" s="157">
        <f t="shared" si="15"/>
        <v>0</v>
      </c>
      <c r="AJ50" s="157"/>
      <c r="AK50" s="157"/>
      <c r="AL50" s="160"/>
      <c r="AP50" s="8" t="b">
        <v>0</v>
      </c>
      <c r="AW50" s="8" t="b">
        <f t="shared" si="16"/>
        <v>0</v>
      </c>
      <c r="AX50" s="8">
        <f t="shared" si="17"/>
        <v>0</v>
      </c>
    </row>
    <row r="51" spans="1:50" ht="16.5" customHeight="1">
      <c r="A51" s="149"/>
      <c r="B51" s="150"/>
      <c r="C51" s="150"/>
      <c r="D51" s="150"/>
      <c r="E51" s="150"/>
      <c r="F51" s="150"/>
      <c r="G51" s="150"/>
      <c r="H51" s="151"/>
      <c r="I51" s="22" t="s">
        <v>12</v>
      </c>
      <c r="J51" s="22"/>
      <c r="K51" s="22"/>
      <c r="L51" s="22"/>
      <c r="M51" s="22"/>
      <c r="N51" s="22"/>
      <c r="O51" s="22"/>
      <c r="P51" s="22"/>
      <c r="Q51" s="22"/>
      <c r="R51" s="22"/>
      <c r="S51" s="22"/>
      <c r="T51" s="22"/>
      <c r="U51" s="22"/>
      <c r="V51" s="22"/>
      <c r="W51" s="22"/>
      <c r="X51" s="22"/>
      <c r="Y51" s="22"/>
      <c r="Z51" s="22"/>
      <c r="AA51" s="22"/>
      <c r="AB51" s="19"/>
      <c r="AC51" s="21"/>
      <c r="AD51" s="19"/>
      <c r="AE51" s="22"/>
      <c r="AF51" s="22"/>
      <c r="AG51" s="22"/>
      <c r="AH51" s="21"/>
      <c r="AI51" s="22"/>
      <c r="AJ51" s="22"/>
      <c r="AK51" s="22"/>
      <c r="AL51" s="23"/>
      <c r="AP51" s="8">
        <f>COUNTIF(AP49:AP50,TRUE)</f>
        <v>0</v>
      </c>
    </row>
    <row r="52" spans="1:50" ht="16.5" customHeight="1">
      <c r="A52" s="149"/>
      <c r="B52" s="150"/>
      <c r="C52" s="150"/>
      <c r="D52" s="150"/>
      <c r="E52" s="150"/>
      <c r="F52" s="150"/>
      <c r="G52" s="150"/>
      <c r="H52" s="151"/>
      <c r="I52" s="33"/>
      <c r="J52" s="33"/>
      <c r="K52" s="33"/>
      <c r="L52" s="33"/>
      <c r="M52" s="33"/>
      <c r="N52" s="33"/>
      <c r="O52" s="33"/>
      <c r="P52" s="33"/>
      <c r="Q52" s="33"/>
      <c r="R52" s="33"/>
      <c r="S52" s="33"/>
      <c r="T52" s="33"/>
      <c r="U52" s="33"/>
      <c r="V52" s="33"/>
      <c r="W52" s="33"/>
      <c r="X52" s="33"/>
      <c r="Y52" s="33"/>
      <c r="Z52" s="33"/>
      <c r="AA52" s="15"/>
      <c r="AB52" s="155"/>
      <c r="AC52" s="156"/>
      <c r="AD52" s="157">
        <v>-5000</v>
      </c>
      <c r="AE52" s="157"/>
      <c r="AF52" s="157"/>
      <c r="AG52" s="158" t="s">
        <v>36</v>
      </c>
      <c r="AH52" s="159"/>
      <c r="AI52" s="157">
        <f t="shared" ref="AI52:AI53" si="18">AB52*AD52</f>
        <v>0</v>
      </c>
      <c r="AJ52" s="157"/>
      <c r="AK52" s="157"/>
      <c r="AL52" s="160"/>
      <c r="AP52" s="8" t="b">
        <v>0</v>
      </c>
      <c r="AW52" s="8" t="b">
        <f t="shared" ref="AW52:AW53" si="19">IF(AB52="",FALSE,TRUE)</f>
        <v>0</v>
      </c>
      <c r="AX52" s="8">
        <f t="shared" ref="AX52:AX53" si="20">COUNTIF(AP52:AW52,TRUE)</f>
        <v>0</v>
      </c>
    </row>
    <row r="53" spans="1:50" ht="16.5" customHeight="1">
      <c r="A53" s="152"/>
      <c r="B53" s="153"/>
      <c r="C53" s="153"/>
      <c r="D53" s="153"/>
      <c r="E53" s="153"/>
      <c r="F53" s="153"/>
      <c r="G53" s="153"/>
      <c r="H53" s="154"/>
      <c r="I53" s="49"/>
      <c r="J53" s="49"/>
      <c r="K53" s="49"/>
      <c r="L53" s="49"/>
      <c r="M53" s="49"/>
      <c r="N53" s="49"/>
      <c r="O53" s="49"/>
      <c r="P53" s="49"/>
      <c r="Q53" s="49"/>
      <c r="R53" s="49"/>
      <c r="S53" s="49"/>
      <c r="T53" s="49"/>
      <c r="U53" s="49"/>
      <c r="V53" s="49"/>
      <c r="W53" s="49"/>
      <c r="X53" s="49"/>
      <c r="Y53" s="49"/>
      <c r="Z53" s="49"/>
      <c r="AA53" s="24"/>
      <c r="AB53" s="161"/>
      <c r="AC53" s="162"/>
      <c r="AD53" s="157">
        <v>0</v>
      </c>
      <c r="AE53" s="157"/>
      <c r="AF53" s="157"/>
      <c r="AG53" s="158" t="s">
        <v>36</v>
      </c>
      <c r="AH53" s="159"/>
      <c r="AI53" s="157">
        <f t="shared" si="18"/>
        <v>0</v>
      </c>
      <c r="AJ53" s="157"/>
      <c r="AK53" s="157"/>
      <c r="AL53" s="160"/>
      <c r="AP53" s="8" t="b">
        <v>0</v>
      </c>
      <c r="AW53" s="8" t="b">
        <f t="shared" si="19"/>
        <v>0</v>
      </c>
      <c r="AX53" s="8">
        <f t="shared" si="20"/>
        <v>0</v>
      </c>
    </row>
    <row r="54" spans="1:50" ht="16.5" customHeight="1">
      <c r="A54" s="28" t="s">
        <v>19</v>
      </c>
      <c r="B54" s="28" t="s">
        <v>110</v>
      </c>
      <c r="C54" s="28"/>
      <c r="D54" s="28"/>
      <c r="E54" s="28"/>
      <c r="F54" s="28"/>
      <c r="G54" s="28"/>
      <c r="H54" s="28"/>
      <c r="I54" s="28"/>
      <c r="J54" s="28"/>
      <c r="K54" s="28"/>
      <c r="L54" s="28"/>
      <c r="M54" s="28"/>
      <c r="N54" s="28"/>
      <c r="O54" s="28"/>
      <c r="P54" s="28"/>
      <c r="Q54" s="28"/>
      <c r="R54" s="28"/>
      <c r="S54" s="28"/>
      <c r="T54" s="28"/>
      <c r="U54" s="28"/>
      <c r="V54" s="28"/>
      <c r="W54" s="28"/>
      <c r="X54" s="28"/>
      <c r="Y54" s="28"/>
      <c r="Z54" s="28"/>
      <c r="AA54" s="15"/>
      <c r="AB54" s="28"/>
      <c r="AC54" s="28"/>
      <c r="AD54" s="131" t="s">
        <v>20</v>
      </c>
      <c r="AE54" s="132"/>
      <c r="AF54" s="132"/>
      <c r="AG54" s="132"/>
      <c r="AH54" s="132"/>
      <c r="AI54" s="137">
        <f>SUM(AI23:AL53)</f>
        <v>0</v>
      </c>
      <c r="AJ54" s="138"/>
      <c r="AK54" s="138"/>
      <c r="AL54" s="139"/>
      <c r="AO54" s="8">
        <f>COUNTIF(AO49:AO53,TRUE)</f>
        <v>0</v>
      </c>
      <c r="AP54" s="8">
        <f>COUNTIF(AP52:AP53,TRUE)</f>
        <v>0</v>
      </c>
    </row>
    <row r="55" spans="1:50" ht="16.5" customHeight="1" thickBo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135" t="s">
        <v>42</v>
      </c>
      <c r="AE55" s="136"/>
      <c r="AF55" s="136"/>
      <c r="AG55" s="39">
        <v>10</v>
      </c>
      <c r="AH55" s="43" t="s">
        <v>41</v>
      </c>
      <c r="AI55" s="140">
        <f>INT((AI54*AG55)/100)</f>
        <v>0</v>
      </c>
      <c r="AJ55" s="141"/>
      <c r="AK55" s="141"/>
      <c r="AL55" s="142"/>
    </row>
    <row r="56" spans="1:50" ht="16.5" customHeight="1" thickBo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133" t="s">
        <v>21</v>
      </c>
      <c r="AE56" s="134"/>
      <c r="AF56" s="134"/>
      <c r="AG56" s="134"/>
      <c r="AH56" s="134"/>
      <c r="AI56" s="143">
        <f>SUM(AI54:AL55)</f>
        <v>0</v>
      </c>
      <c r="AJ56" s="144"/>
      <c r="AK56" s="144"/>
      <c r="AL56" s="145"/>
    </row>
    <row r="57" spans="1:50" s="2" customFormat="1" ht="16.5" customHeight="1">
      <c r="A57" s="2" t="s">
        <v>22</v>
      </c>
      <c r="AO57" s="42"/>
      <c r="AP57" s="42"/>
      <c r="AQ57" s="42"/>
      <c r="AR57" s="42"/>
      <c r="AS57" s="42"/>
      <c r="AT57" s="42"/>
      <c r="AU57" s="42"/>
      <c r="AV57" s="42"/>
      <c r="AW57" s="42"/>
      <c r="AX57" s="42"/>
    </row>
    <row r="58" spans="1:50" s="2" customFormat="1" ht="16.5" customHeight="1">
      <c r="A58" s="181"/>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3"/>
      <c r="AO58" s="42"/>
      <c r="AP58" s="42"/>
      <c r="AQ58" s="42"/>
      <c r="AR58" s="42"/>
      <c r="AS58" s="42"/>
      <c r="AT58" s="42"/>
      <c r="AU58" s="42"/>
      <c r="AV58" s="42"/>
      <c r="AW58" s="42"/>
      <c r="AX58" s="42"/>
    </row>
    <row r="59" spans="1:50" s="2" customFormat="1" ht="16.5" customHeight="1">
      <c r="A59" s="2" t="s">
        <v>23</v>
      </c>
      <c r="AO59" s="42"/>
      <c r="AP59" s="42"/>
      <c r="AQ59" s="42"/>
      <c r="AR59" s="42"/>
      <c r="AS59" s="42"/>
      <c r="AT59" s="42"/>
      <c r="AU59" s="42"/>
      <c r="AV59" s="42"/>
      <c r="AW59" s="42"/>
      <c r="AX59" s="42"/>
    </row>
    <row r="60" spans="1:50" s="2" customFormat="1" ht="16.5" customHeight="1">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6"/>
      <c r="AO60" s="42"/>
      <c r="AP60" s="42"/>
      <c r="AQ60" s="42"/>
      <c r="AR60" s="42"/>
      <c r="AS60" s="42"/>
      <c r="AT60" s="42"/>
      <c r="AU60" s="42"/>
      <c r="AV60" s="42"/>
      <c r="AW60" s="42"/>
      <c r="AX60" s="42"/>
    </row>
    <row r="61" spans="1:50" s="2" customFormat="1" ht="16.5" customHeight="1">
      <c r="A61" s="187"/>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9"/>
      <c r="AO61" s="42"/>
      <c r="AP61" s="42"/>
      <c r="AQ61" s="42"/>
      <c r="AR61" s="42"/>
      <c r="AS61" s="42"/>
      <c r="AT61" s="42"/>
      <c r="AU61" s="42"/>
      <c r="AV61" s="42"/>
      <c r="AW61" s="42"/>
      <c r="AX61" s="42"/>
    </row>
    <row r="62" spans="1:50" s="2" customFormat="1" ht="16.5" customHeight="1">
      <c r="A62" s="190"/>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2"/>
      <c r="AO62" s="42"/>
      <c r="AP62" s="42"/>
      <c r="AQ62" s="42"/>
      <c r="AR62" s="42"/>
      <c r="AS62" s="42"/>
      <c r="AT62" s="42"/>
      <c r="AU62" s="42"/>
      <c r="AV62" s="42"/>
      <c r="AW62" s="42"/>
      <c r="AX62" s="42"/>
    </row>
    <row r="63" spans="1:50" s="2" customFormat="1" ht="16.5" customHeight="1">
      <c r="AO63" s="42"/>
      <c r="AP63" s="42"/>
      <c r="AQ63" s="42"/>
      <c r="AR63" s="42"/>
      <c r="AS63" s="42"/>
      <c r="AT63" s="42"/>
      <c r="AU63" s="42"/>
      <c r="AV63" s="42"/>
      <c r="AW63" s="42"/>
      <c r="AX63" s="42"/>
    </row>
    <row r="64" spans="1:50" s="2" customFormat="1" ht="16.5" customHeight="1">
      <c r="A64" s="2" t="s">
        <v>24</v>
      </c>
      <c r="AO64" s="42"/>
      <c r="AP64" s="42"/>
      <c r="AQ64" s="42"/>
      <c r="AR64" s="42"/>
      <c r="AS64" s="42"/>
      <c r="AT64" s="42"/>
      <c r="AU64" s="42"/>
      <c r="AV64" s="42"/>
      <c r="AW64" s="42"/>
      <c r="AX64" s="42"/>
    </row>
    <row r="65" spans="1:50" s="2" customFormat="1" ht="16.5" customHeight="1">
      <c r="A65" s="193" t="s">
        <v>25</v>
      </c>
      <c r="B65" s="193"/>
      <c r="C65" s="193"/>
      <c r="D65" s="193"/>
      <c r="E65" s="193"/>
      <c r="F65" s="194"/>
      <c r="G65" s="197"/>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O65" s="42"/>
      <c r="AP65" s="42"/>
      <c r="AQ65" s="42"/>
      <c r="AR65" s="42"/>
      <c r="AS65" s="42"/>
      <c r="AT65" s="42"/>
      <c r="AU65" s="42"/>
      <c r="AV65" s="42"/>
      <c r="AW65" s="42"/>
      <c r="AX65" s="42"/>
    </row>
    <row r="66" spans="1:50" s="2" customFormat="1" ht="16.5" customHeight="1">
      <c r="A66" s="195" t="s">
        <v>26</v>
      </c>
      <c r="B66" s="195"/>
      <c r="C66" s="195"/>
      <c r="D66" s="195"/>
      <c r="E66" s="195"/>
      <c r="F66" s="196"/>
      <c r="G66" s="199"/>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O66" s="42"/>
      <c r="AP66" s="42"/>
      <c r="AQ66" s="42"/>
      <c r="AR66" s="42"/>
      <c r="AS66" s="42"/>
      <c r="AT66" s="42"/>
      <c r="AU66" s="42"/>
      <c r="AV66" s="42"/>
      <c r="AW66" s="42"/>
      <c r="AX66" s="42"/>
    </row>
    <row r="67" spans="1:50" ht="16.5" customHeight="1">
      <c r="A67" s="195"/>
      <c r="B67" s="195"/>
      <c r="C67" s="195"/>
      <c r="D67" s="195"/>
      <c r="E67" s="195"/>
      <c r="F67" s="196"/>
      <c r="G67" s="199"/>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row>
    <row r="68" spans="1:50" ht="16.5" customHeight="1">
      <c r="A68" s="195"/>
      <c r="B68" s="195"/>
      <c r="C68" s="195"/>
      <c r="D68" s="195"/>
      <c r="E68" s="195"/>
      <c r="F68" s="196"/>
      <c r="G68" s="199"/>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row>
    <row r="69" spans="1:50" ht="16.5" customHeight="1">
      <c r="A69" s="195"/>
      <c r="B69" s="195"/>
      <c r="C69" s="195"/>
      <c r="D69" s="195"/>
      <c r="E69" s="195"/>
      <c r="F69" s="196"/>
      <c r="G69" s="199"/>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row>
    <row r="70" spans="1:50" s="2" customFormat="1" ht="16.5" customHeight="1">
      <c r="AO70" s="42"/>
      <c r="AP70" s="42"/>
      <c r="AQ70" s="42"/>
      <c r="AR70" s="42"/>
      <c r="AS70" s="42"/>
      <c r="AT70" s="42"/>
      <c r="AU70" s="42"/>
      <c r="AV70" s="42"/>
      <c r="AW70" s="42"/>
      <c r="AX70" s="42"/>
    </row>
    <row r="71" spans="1:50" s="2" customFormat="1" ht="16.5" customHeight="1">
      <c r="A71" s="2" t="s">
        <v>45</v>
      </c>
      <c r="AO71" s="42"/>
      <c r="AP71" s="42"/>
      <c r="AQ71" s="42"/>
      <c r="AR71" s="42"/>
      <c r="AS71" s="42"/>
      <c r="AT71" s="42"/>
      <c r="AU71" s="42"/>
      <c r="AV71" s="42"/>
      <c r="AW71" s="42"/>
      <c r="AX71" s="42"/>
    </row>
    <row r="72" spans="1:50" s="2" customFormat="1" ht="16.5" customHeight="1">
      <c r="B72" s="2" t="s">
        <v>46</v>
      </c>
      <c r="AO72" s="42"/>
      <c r="AP72" s="42"/>
      <c r="AQ72" s="42"/>
      <c r="AR72" s="42"/>
      <c r="AS72" s="42"/>
      <c r="AT72" s="42"/>
      <c r="AU72" s="42"/>
      <c r="AV72" s="42"/>
      <c r="AW72" s="42"/>
      <c r="AX72" s="42"/>
    </row>
    <row r="73" spans="1:50" s="2" customFormat="1" ht="16.5" customHeight="1">
      <c r="A73" s="28"/>
      <c r="B73" s="28"/>
      <c r="C73" s="56"/>
      <c r="D73" s="57"/>
      <c r="E73" s="57"/>
      <c r="F73" s="57"/>
      <c r="G73" s="57"/>
      <c r="H73" s="57"/>
      <c r="I73" s="57"/>
      <c r="J73" s="57"/>
      <c r="K73" s="166" t="s">
        <v>47</v>
      </c>
      <c r="L73" s="166"/>
      <c r="M73" s="166"/>
      <c r="N73" s="214"/>
      <c r="O73" s="214"/>
      <c r="P73" s="214"/>
      <c r="Q73" s="214"/>
      <c r="R73" s="214"/>
      <c r="S73" s="214"/>
      <c r="T73" s="214"/>
      <c r="U73" s="214"/>
      <c r="V73" s="215"/>
      <c r="W73" s="28"/>
      <c r="X73" s="28"/>
      <c r="Y73" s="28"/>
      <c r="Z73" s="28"/>
      <c r="AA73" s="28"/>
      <c r="AB73" s="28"/>
      <c r="AC73" s="28"/>
      <c r="AD73" s="28"/>
      <c r="AE73" s="28"/>
      <c r="AF73" s="28"/>
      <c r="AG73" s="28"/>
      <c r="AH73" s="28"/>
      <c r="AI73" s="28"/>
      <c r="AJ73" s="28"/>
      <c r="AK73" s="28"/>
      <c r="AL73" s="28"/>
      <c r="AO73" s="42" t="b">
        <v>0</v>
      </c>
      <c r="AP73" s="42" t="b">
        <f>IF(N73="",FALSE,TRUE)</f>
        <v>0</v>
      </c>
      <c r="AQ73" s="42"/>
      <c r="AR73" s="42">
        <f>COUNTIF(AO73:AQ73,TRUE)</f>
        <v>0</v>
      </c>
      <c r="AS73" s="42"/>
      <c r="AT73" s="42"/>
      <c r="AU73" s="42"/>
      <c r="AV73" s="42"/>
      <c r="AW73" s="42"/>
      <c r="AX73" s="42"/>
    </row>
    <row r="74" spans="1:50" s="2" customFormat="1" ht="16.5" customHeight="1">
      <c r="A74" s="28"/>
      <c r="B74" s="28"/>
      <c r="C74" s="56"/>
      <c r="D74" s="57"/>
      <c r="E74" s="57"/>
      <c r="F74" s="57"/>
      <c r="G74" s="57"/>
      <c r="H74" s="57"/>
      <c r="I74" s="57"/>
      <c r="J74" s="57"/>
      <c r="K74" s="166" t="s">
        <v>47</v>
      </c>
      <c r="L74" s="166"/>
      <c r="M74" s="166"/>
      <c r="N74" s="214"/>
      <c r="O74" s="214"/>
      <c r="P74" s="214"/>
      <c r="Q74" s="214"/>
      <c r="R74" s="214"/>
      <c r="S74" s="214"/>
      <c r="T74" s="214"/>
      <c r="U74" s="214"/>
      <c r="V74" s="215"/>
      <c r="W74" s="28"/>
      <c r="X74" s="28"/>
      <c r="Y74" s="28"/>
      <c r="Z74" s="28"/>
      <c r="AA74" s="28"/>
      <c r="AB74" s="28"/>
      <c r="AC74" s="28"/>
      <c r="AD74" s="28"/>
      <c r="AE74" s="28"/>
      <c r="AF74" s="28"/>
      <c r="AG74" s="28"/>
      <c r="AH74" s="28"/>
      <c r="AI74" s="28"/>
      <c r="AJ74" s="28"/>
      <c r="AK74" s="28"/>
      <c r="AL74" s="28"/>
      <c r="AO74" s="42" t="b">
        <v>0</v>
      </c>
      <c r="AP74" s="42" t="b">
        <f t="shared" ref="AP74:AP75" si="21">IF(N74="",FALSE,TRUE)</f>
        <v>0</v>
      </c>
      <c r="AQ74" s="42"/>
      <c r="AR74" s="42">
        <f t="shared" ref="AR74:AR75" si="22">COUNTIF(AO74:AQ74,TRUE)</f>
        <v>0</v>
      </c>
      <c r="AS74" s="42"/>
      <c r="AT74" s="42"/>
      <c r="AU74" s="42"/>
      <c r="AV74" s="42"/>
      <c r="AW74" s="42"/>
      <c r="AX74" s="42"/>
    </row>
    <row r="75" spans="1:50" s="2" customFormat="1" ht="16.5" customHeight="1">
      <c r="A75" s="28"/>
      <c r="B75" s="28"/>
      <c r="C75" s="56"/>
      <c r="D75" s="57"/>
      <c r="E75" s="57"/>
      <c r="F75" s="57"/>
      <c r="G75" s="57"/>
      <c r="H75" s="57"/>
      <c r="I75" s="57"/>
      <c r="J75" s="57"/>
      <c r="K75" s="166" t="s">
        <v>49</v>
      </c>
      <c r="L75" s="166"/>
      <c r="M75" s="166"/>
      <c r="N75" s="214"/>
      <c r="O75" s="214"/>
      <c r="P75" s="214"/>
      <c r="Q75" s="214"/>
      <c r="R75" s="214"/>
      <c r="S75" s="214"/>
      <c r="T75" s="214"/>
      <c r="U75" s="214"/>
      <c r="V75" s="215"/>
      <c r="W75" s="166" t="s">
        <v>50</v>
      </c>
      <c r="X75" s="166"/>
      <c r="Y75" s="166"/>
      <c r="Z75" s="214"/>
      <c r="AA75" s="214"/>
      <c r="AB75" s="214"/>
      <c r="AC75" s="214"/>
      <c r="AD75" s="214"/>
      <c r="AE75" s="214"/>
      <c r="AF75" s="214"/>
      <c r="AG75" s="214"/>
      <c r="AH75" s="215"/>
      <c r="AI75" s="28"/>
      <c r="AJ75" s="28"/>
      <c r="AK75" s="28"/>
      <c r="AL75" s="28"/>
      <c r="AO75" s="42" t="b">
        <v>0</v>
      </c>
      <c r="AP75" s="42" t="b">
        <f t="shared" si="21"/>
        <v>0</v>
      </c>
      <c r="AQ75" s="42" t="b">
        <f>IF(Z75="",FALSE,TRUE)</f>
        <v>0</v>
      </c>
      <c r="AR75" s="42">
        <f t="shared" si="22"/>
        <v>0</v>
      </c>
      <c r="AS75" s="42"/>
      <c r="AT75" s="42"/>
      <c r="AU75" s="42"/>
      <c r="AV75" s="42"/>
      <c r="AW75" s="42"/>
      <c r="AX75" s="42"/>
    </row>
    <row r="76" spans="1:50" s="2" customFormat="1" ht="16.5" customHeight="1">
      <c r="A76" s="28"/>
      <c r="B76" s="28"/>
      <c r="C76" s="15"/>
      <c r="D76" s="15"/>
      <c r="E76" s="15"/>
      <c r="F76" s="15"/>
      <c r="G76" s="15"/>
      <c r="H76" s="15"/>
      <c r="I76" s="15"/>
      <c r="J76" s="15"/>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28"/>
      <c r="AJ76" s="28"/>
      <c r="AK76" s="28"/>
      <c r="AL76" s="28"/>
      <c r="AO76" s="8">
        <f>COUNTIF(AO73:AO75,TRUE)</f>
        <v>0</v>
      </c>
      <c r="AP76" s="8">
        <f>COUNTIF(AP73:AP75,TRUE)</f>
        <v>0</v>
      </c>
      <c r="AQ76" s="42"/>
      <c r="AR76" s="42"/>
      <c r="AS76" s="42"/>
      <c r="AT76" s="42"/>
      <c r="AU76" s="42"/>
      <c r="AV76" s="42"/>
      <c r="AW76" s="42"/>
      <c r="AX76" s="42"/>
    </row>
    <row r="77" spans="1:50" s="2" customFormat="1" ht="16.5" customHeight="1">
      <c r="B77" s="2" t="s">
        <v>48</v>
      </c>
      <c r="AO77" s="42"/>
      <c r="AP77" s="42"/>
      <c r="AQ77" s="42"/>
      <c r="AR77" s="42"/>
      <c r="AS77" s="42"/>
      <c r="AT77" s="42"/>
      <c r="AU77" s="42"/>
      <c r="AV77" s="42"/>
      <c r="AW77" s="42"/>
      <c r="AX77" s="42"/>
    </row>
    <row r="78" spans="1:50" s="2" customFormat="1" ht="16.5" customHeight="1">
      <c r="C78" s="56"/>
      <c r="D78" s="57"/>
      <c r="E78" s="57"/>
      <c r="F78" s="57"/>
      <c r="G78" s="57"/>
      <c r="H78" s="57"/>
      <c r="I78" s="57"/>
      <c r="J78" s="57"/>
      <c r="K78" s="166" t="s">
        <v>47</v>
      </c>
      <c r="L78" s="166"/>
      <c r="M78" s="166"/>
      <c r="N78" s="214"/>
      <c r="O78" s="214"/>
      <c r="P78" s="214"/>
      <c r="Q78" s="214"/>
      <c r="R78" s="214"/>
      <c r="S78" s="214"/>
      <c r="T78" s="214"/>
      <c r="U78" s="214"/>
      <c r="V78" s="215"/>
      <c r="W78" s="28"/>
      <c r="X78" s="28"/>
      <c r="Y78" s="28"/>
      <c r="Z78" s="28"/>
      <c r="AA78" s="28"/>
      <c r="AB78" s="28"/>
      <c r="AC78" s="28"/>
      <c r="AD78" s="28"/>
      <c r="AE78" s="28"/>
      <c r="AF78" s="28"/>
      <c r="AG78" s="28"/>
      <c r="AH78" s="28"/>
      <c r="AO78" s="42" t="b">
        <v>0</v>
      </c>
      <c r="AP78" s="42" t="b">
        <f>IF(N78="",FALSE,TRUE)</f>
        <v>0</v>
      </c>
      <c r="AQ78" s="42"/>
      <c r="AR78" s="42">
        <f>COUNTIF(AO78:AQ78,TRUE)</f>
        <v>0</v>
      </c>
      <c r="AS78" s="42"/>
      <c r="AT78" s="42"/>
      <c r="AU78" s="42"/>
      <c r="AV78" s="42"/>
      <c r="AW78" s="42"/>
      <c r="AX78" s="42"/>
    </row>
    <row r="79" spans="1:50" s="2" customFormat="1" ht="16.5" customHeight="1">
      <c r="C79" s="56"/>
      <c r="D79" s="57"/>
      <c r="E79" s="57"/>
      <c r="F79" s="57"/>
      <c r="G79" s="57"/>
      <c r="H79" s="57"/>
      <c r="I79" s="57"/>
      <c r="J79" s="57"/>
      <c r="K79" s="166" t="s">
        <v>47</v>
      </c>
      <c r="L79" s="166"/>
      <c r="M79" s="166"/>
      <c r="N79" s="214"/>
      <c r="O79" s="214"/>
      <c r="P79" s="214"/>
      <c r="Q79" s="214"/>
      <c r="R79" s="214"/>
      <c r="S79" s="214"/>
      <c r="T79" s="214"/>
      <c r="U79" s="214"/>
      <c r="V79" s="215"/>
      <c r="W79" s="28"/>
      <c r="X79" s="28"/>
      <c r="Y79" s="28"/>
      <c r="Z79" s="28"/>
      <c r="AA79" s="28"/>
      <c r="AB79" s="28"/>
      <c r="AC79" s="28"/>
      <c r="AD79" s="28"/>
      <c r="AE79" s="28"/>
      <c r="AF79" s="28"/>
      <c r="AG79" s="28"/>
      <c r="AH79" s="28"/>
      <c r="AO79" s="42" t="b">
        <v>0</v>
      </c>
      <c r="AP79" s="42" t="b">
        <f t="shared" ref="AP79:AP80" si="23">IF(N79="",FALSE,TRUE)</f>
        <v>0</v>
      </c>
      <c r="AQ79" s="42"/>
      <c r="AR79" s="42">
        <f t="shared" ref="AR79:AR80" si="24">COUNTIF(AO79:AQ79,TRUE)</f>
        <v>0</v>
      </c>
      <c r="AS79" s="42"/>
      <c r="AT79" s="42"/>
      <c r="AU79" s="42"/>
      <c r="AV79" s="42"/>
      <c r="AW79" s="42"/>
      <c r="AX79" s="42"/>
    </row>
    <row r="80" spans="1:50" s="2" customFormat="1" ht="16.5" customHeight="1">
      <c r="C80" s="56"/>
      <c r="D80" s="57"/>
      <c r="E80" s="57"/>
      <c r="F80" s="57"/>
      <c r="G80" s="57"/>
      <c r="H80" s="57"/>
      <c r="I80" s="57"/>
      <c r="J80" s="57"/>
      <c r="K80" s="166" t="s">
        <v>49</v>
      </c>
      <c r="L80" s="166"/>
      <c r="M80" s="166"/>
      <c r="N80" s="214"/>
      <c r="O80" s="214"/>
      <c r="P80" s="214"/>
      <c r="Q80" s="214"/>
      <c r="R80" s="214"/>
      <c r="S80" s="214"/>
      <c r="T80" s="214"/>
      <c r="U80" s="214"/>
      <c r="V80" s="215"/>
      <c r="W80" s="166" t="s">
        <v>50</v>
      </c>
      <c r="X80" s="166"/>
      <c r="Y80" s="166"/>
      <c r="Z80" s="214"/>
      <c r="AA80" s="214"/>
      <c r="AB80" s="214"/>
      <c r="AC80" s="214"/>
      <c r="AD80" s="214"/>
      <c r="AE80" s="214"/>
      <c r="AF80" s="214"/>
      <c r="AG80" s="214"/>
      <c r="AH80" s="215"/>
      <c r="AO80" s="42" t="b">
        <v>0</v>
      </c>
      <c r="AP80" s="42" t="b">
        <f t="shared" si="23"/>
        <v>0</v>
      </c>
      <c r="AQ80" s="42" t="b">
        <f>IF(Z80="",FALSE,TRUE)</f>
        <v>0</v>
      </c>
      <c r="AR80" s="42">
        <f t="shared" si="24"/>
        <v>0</v>
      </c>
      <c r="AS80" s="42"/>
      <c r="AT80" s="42"/>
      <c r="AU80" s="42"/>
      <c r="AV80" s="42"/>
      <c r="AW80" s="42"/>
      <c r="AX80" s="42"/>
    </row>
    <row r="81" spans="1:50" s="2" customFormat="1" ht="16.5" customHeight="1">
      <c r="AO81" s="8">
        <f>COUNTIF(AO78:AO80,TRUE)</f>
        <v>0</v>
      </c>
      <c r="AP81" s="8">
        <f>COUNTIF(AP78:AP80,TRUE)</f>
        <v>0</v>
      </c>
      <c r="AQ81" s="42"/>
      <c r="AR81" s="42"/>
      <c r="AS81" s="42"/>
      <c r="AT81" s="42"/>
      <c r="AU81" s="42"/>
      <c r="AV81" s="42"/>
      <c r="AW81" s="42"/>
      <c r="AX81" s="42"/>
    </row>
    <row r="82" spans="1:50" s="2" customFormat="1" ht="16.5" customHeight="1">
      <c r="AO82" s="42">
        <f>SUM(AO76,AO81)</f>
        <v>0</v>
      </c>
      <c r="AP82" s="42"/>
      <c r="AQ82" s="42"/>
      <c r="AR82" s="42"/>
      <c r="AS82" s="42"/>
      <c r="AT82" s="42"/>
      <c r="AU82" s="42"/>
      <c r="AV82" s="42"/>
      <c r="AW82" s="42"/>
      <c r="AX82" s="42"/>
    </row>
    <row r="83" spans="1:50" s="2" customFormat="1" ht="16.5" customHeight="1">
      <c r="A83" s="2" t="s">
        <v>51</v>
      </c>
      <c r="AO83" s="42"/>
      <c r="AP83" s="42"/>
      <c r="AQ83" s="42"/>
      <c r="AR83" s="42"/>
      <c r="AS83" s="42"/>
      <c r="AT83" s="42"/>
      <c r="AU83" s="42"/>
      <c r="AV83" s="42"/>
      <c r="AW83" s="42"/>
      <c r="AX83" s="42"/>
    </row>
    <row r="84" spans="1:50" s="2" customFormat="1" ht="16.5" customHeight="1">
      <c r="B84" s="2" t="s">
        <v>107</v>
      </c>
      <c r="AO84" s="42"/>
      <c r="AP84" s="42"/>
      <c r="AQ84" s="42"/>
      <c r="AR84" s="42"/>
      <c r="AS84" s="42"/>
      <c r="AT84" s="42"/>
      <c r="AU84" s="42"/>
      <c r="AV84" s="42"/>
      <c r="AW84" s="42"/>
      <c r="AX84" s="42"/>
    </row>
    <row r="85" spans="1:50" s="2" customFormat="1" ht="16.5" customHeight="1">
      <c r="C85" s="15"/>
      <c r="D85" s="15"/>
      <c r="E85" s="15"/>
      <c r="F85" s="15"/>
      <c r="G85" s="15"/>
      <c r="H85" s="15"/>
      <c r="I85" s="15"/>
      <c r="J85" s="15"/>
      <c r="AO85" s="42" t="b">
        <v>0</v>
      </c>
      <c r="AP85" s="42"/>
      <c r="AQ85" s="42"/>
      <c r="AR85" s="42"/>
      <c r="AS85" s="42"/>
      <c r="AT85" s="42"/>
      <c r="AU85" s="42"/>
      <c r="AV85" s="42"/>
      <c r="AW85" s="42"/>
      <c r="AX85" s="42"/>
    </row>
    <row r="86" spans="1:50" s="2" customFormat="1" ht="16.5" customHeight="1">
      <c r="C86" s="15"/>
      <c r="D86" s="15"/>
      <c r="E86" s="15"/>
      <c r="F86" s="15"/>
      <c r="G86" s="15"/>
      <c r="H86" s="15"/>
      <c r="I86" s="15"/>
      <c r="J86" s="15"/>
      <c r="AO86" s="42" t="b">
        <v>0</v>
      </c>
      <c r="AP86" s="42"/>
      <c r="AQ86" s="42"/>
      <c r="AR86" s="42"/>
      <c r="AS86" s="42"/>
      <c r="AT86" s="42"/>
      <c r="AU86" s="42"/>
      <c r="AV86" s="42"/>
      <c r="AW86" s="42"/>
      <c r="AX86" s="42"/>
    </row>
    <row r="87" spans="1:50" s="2" customFormat="1" ht="16.5" customHeight="1">
      <c r="AO87" s="8">
        <f>COUNTIF(AO85:AO86,TRUE)</f>
        <v>0</v>
      </c>
      <c r="AP87" s="42"/>
      <c r="AQ87" s="42"/>
      <c r="AR87" s="42"/>
      <c r="AS87" s="42"/>
      <c r="AT87" s="42"/>
      <c r="AU87" s="42"/>
      <c r="AV87" s="42"/>
      <c r="AW87" s="42"/>
      <c r="AX87" s="42"/>
    </row>
    <row r="88" spans="1:50" s="2" customFormat="1" ht="16.5" customHeight="1">
      <c r="AO88" s="42"/>
      <c r="AP88" s="42"/>
      <c r="AQ88" s="42"/>
      <c r="AR88" s="42"/>
      <c r="AS88" s="42"/>
      <c r="AT88" s="42"/>
      <c r="AU88" s="42"/>
      <c r="AV88" s="42"/>
      <c r="AW88" s="42"/>
      <c r="AX88" s="42"/>
    </row>
    <row r="89" spans="1:50" s="2" customFormat="1" ht="16.5" customHeight="1">
      <c r="A89" s="2" t="s">
        <v>52</v>
      </c>
      <c r="AO89" s="42"/>
      <c r="AP89" s="42"/>
      <c r="AQ89" s="42"/>
      <c r="AR89" s="42"/>
      <c r="AS89" s="42"/>
      <c r="AT89" s="42"/>
      <c r="AU89" s="42"/>
      <c r="AV89" s="42"/>
      <c r="AW89" s="42"/>
      <c r="AX89" s="42"/>
    </row>
    <row r="90" spans="1:50" s="2" customFormat="1" ht="16.5" customHeight="1">
      <c r="B90" s="163" t="s">
        <v>108</v>
      </c>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O90" s="42"/>
      <c r="AP90" s="42"/>
      <c r="AQ90" s="42"/>
      <c r="AR90" s="42"/>
      <c r="AS90" s="42"/>
      <c r="AT90" s="42"/>
      <c r="AU90" s="42"/>
      <c r="AV90" s="42"/>
      <c r="AW90" s="42"/>
      <c r="AX90" s="42"/>
    </row>
    <row r="91" spans="1:50" s="2" customFormat="1" ht="16.5" customHeight="1">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O91" s="42"/>
      <c r="AP91" s="42"/>
      <c r="AQ91" s="42"/>
      <c r="AR91" s="42"/>
      <c r="AS91" s="42"/>
      <c r="AT91" s="42"/>
      <c r="AU91" s="42"/>
      <c r="AV91" s="42"/>
      <c r="AW91" s="42"/>
      <c r="AX91" s="42"/>
    </row>
    <row r="92" spans="1:50" s="2" customFormat="1" ht="16.5" customHeight="1">
      <c r="C92" s="15"/>
      <c r="D92" s="15"/>
      <c r="E92" s="15"/>
      <c r="F92" s="15"/>
      <c r="AO92" s="42" t="b">
        <v>0</v>
      </c>
      <c r="AP92" s="42"/>
      <c r="AQ92" s="42"/>
      <c r="AR92" s="42"/>
      <c r="AS92" s="42"/>
      <c r="AT92" s="42"/>
      <c r="AU92" s="42"/>
      <c r="AV92" s="42"/>
      <c r="AW92" s="42"/>
      <c r="AX92" s="42"/>
    </row>
    <row r="93" spans="1:50" s="2" customFormat="1" ht="16.5" customHeight="1">
      <c r="C93" s="15"/>
      <c r="D93" s="15"/>
      <c r="E93" s="15"/>
      <c r="F93" s="15"/>
      <c r="AO93" s="42" t="b">
        <v>0</v>
      </c>
      <c r="AP93" s="42"/>
      <c r="AQ93" s="42"/>
      <c r="AR93" s="42"/>
      <c r="AS93" s="42"/>
      <c r="AT93" s="42"/>
      <c r="AU93" s="42"/>
      <c r="AV93" s="42"/>
      <c r="AW93" s="42"/>
      <c r="AX93" s="42"/>
    </row>
    <row r="94" spans="1:50" s="2" customFormat="1" ht="16.5" customHeight="1">
      <c r="AO94" s="8">
        <f>COUNTIF(AO92:AO93,TRUE)</f>
        <v>0</v>
      </c>
      <c r="AP94" s="42"/>
      <c r="AQ94" s="42"/>
      <c r="AR94" s="42"/>
      <c r="AS94" s="42"/>
      <c r="AT94" s="42"/>
      <c r="AU94" s="42"/>
      <c r="AV94" s="42"/>
      <c r="AW94" s="42"/>
      <c r="AX94" s="42"/>
    </row>
    <row r="95" spans="1:50" s="2" customFormat="1" ht="16.5" customHeight="1">
      <c r="AO95" s="42"/>
      <c r="AP95" s="42"/>
      <c r="AQ95" s="42"/>
      <c r="AR95" s="42"/>
      <c r="AS95" s="42"/>
      <c r="AT95" s="42"/>
      <c r="AU95" s="42"/>
      <c r="AV95" s="42"/>
      <c r="AW95" s="42"/>
      <c r="AX95" s="42"/>
    </row>
    <row r="96" spans="1:50" s="2" customFormat="1" ht="16.5" customHeight="1">
      <c r="A96" s="2" t="s">
        <v>53</v>
      </c>
      <c r="AO96" s="42"/>
      <c r="AP96" s="42"/>
      <c r="AQ96" s="42"/>
      <c r="AR96" s="42"/>
      <c r="AS96" s="42"/>
      <c r="AT96" s="42"/>
      <c r="AU96" s="42"/>
      <c r="AV96" s="42"/>
      <c r="AW96" s="42"/>
      <c r="AX96" s="42"/>
    </row>
    <row r="97" spans="1:50" s="2" customFormat="1" ht="16.5" customHeight="1">
      <c r="B97" s="163" t="s">
        <v>109</v>
      </c>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O97" s="42"/>
      <c r="AP97" s="42"/>
      <c r="AQ97" s="42"/>
      <c r="AR97" s="42"/>
      <c r="AS97" s="42"/>
      <c r="AT97" s="42"/>
      <c r="AU97" s="42"/>
      <c r="AV97" s="42"/>
      <c r="AW97" s="42"/>
      <c r="AX97" s="42"/>
    </row>
    <row r="98" spans="1:50" s="2" customFormat="1" ht="16.5" customHeight="1">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O98" s="42"/>
      <c r="AP98" s="42"/>
      <c r="AQ98" s="42"/>
      <c r="AR98" s="42"/>
      <c r="AS98" s="42"/>
      <c r="AT98" s="42"/>
      <c r="AU98" s="42"/>
      <c r="AV98" s="42"/>
      <c r="AW98" s="42"/>
      <c r="AX98" s="42"/>
    </row>
    <row r="99" spans="1:50" s="2" customFormat="1" ht="16.5" customHeight="1">
      <c r="C99" s="15"/>
      <c r="D99" s="15"/>
      <c r="E99" s="15"/>
      <c r="F99" s="15"/>
      <c r="AO99" s="42" t="b">
        <v>0</v>
      </c>
      <c r="AP99" s="42"/>
      <c r="AQ99" s="42"/>
      <c r="AR99" s="42"/>
      <c r="AS99" s="42"/>
      <c r="AT99" s="42"/>
      <c r="AU99" s="42"/>
      <c r="AV99" s="42"/>
      <c r="AW99" s="42"/>
      <c r="AX99" s="42"/>
    </row>
    <row r="100" spans="1:50" s="2" customFormat="1" ht="16.5" customHeight="1">
      <c r="C100" s="15"/>
      <c r="D100" s="15"/>
      <c r="E100" s="15"/>
      <c r="F100" s="15"/>
      <c r="AO100" s="42" t="b">
        <v>0</v>
      </c>
      <c r="AP100" s="42"/>
      <c r="AQ100" s="42"/>
      <c r="AR100" s="42"/>
      <c r="AS100" s="42"/>
      <c r="AT100" s="42"/>
      <c r="AU100" s="42"/>
      <c r="AV100" s="42"/>
      <c r="AW100" s="42"/>
      <c r="AX100" s="42"/>
    </row>
    <row r="101" spans="1:50" s="2" customFormat="1" ht="16.5" customHeight="1">
      <c r="AO101" s="8">
        <f>COUNTIF(AO99:AO100,TRUE)</f>
        <v>0</v>
      </c>
      <c r="AP101" s="42"/>
      <c r="AQ101" s="42"/>
      <c r="AR101" s="42"/>
      <c r="AS101" s="42"/>
      <c r="AT101" s="42"/>
      <c r="AU101" s="42"/>
      <c r="AV101" s="42"/>
      <c r="AW101" s="42"/>
      <c r="AX101" s="42"/>
    </row>
    <row r="102" spans="1:50" s="2" customFormat="1" ht="16.5" customHeight="1">
      <c r="AO102" s="42"/>
      <c r="AP102" s="42"/>
      <c r="AQ102" s="42"/>
      <c r="AR102" s="42"/>
      <c r="AS102" s="42"/>
      <c r="AT102" s="42"/>
      <c r="AU102" s="42"/>
      <c r="AV102" s="42"/>
      <c r="AW102" s="42"/>
      <c r="AX102" s="42"/>
    </row>
    <row r="103" spans="1:50" s="2" customFormat="1" ht="16.5" customHeight="1">
      <c r="A103" s="2" t="s">
        <v>54</v>
      </c>
      <c r="AO103" s="42"/>
      <c r="AP103" s="42"/>
      <c r="AQ103" s="42"/>
      <c r="AR103" s="42"/>
      <c r="AS103" s="42"/>
      <c r="AT103" s="42"/>
      <c r="AU103" s="42"/>
      <c r="AV103" s="42"/>
      <c r="AW103" s="42"/>
      <c r="AX103" s="42"/>
    </row>
    <row r="104" spans="1:50" s="2" customFormat="1" ht="16.5" customHeight="1">
      <c r="B104" s="2" t="s">
        <v>55</v>
      </c>
      <c r="AO104" s="42"/>
      <c r="AP104" s="42"/>
      <c r="AQ104" s="42"/>
      <c r="AR104" s="42"/>
      <c r="AS104" s="42"/>
      <c r="AT104" s="42"/>
      <c r="AU104" s="42"/>
      <c r="AV104" s="42"/>
      <c r="AW104" s="42"/>
      <c r="AX104" s="42"/>
    </row>
    <row r="105" spans="1:50" s="28" customFormat="1" ht="16.5" customHeight="1">
      <c r="C105" s="54"/>
      <c r="D105" s="30"/>
      <c r="E105" s="30"/>
      <c r="F105" s="30"/>
      <c r="G105" s="30"/>
      <c r="H105" s="30"/>
      <c r="I105" s="30"/>
      <c r="J105" s="30"/>
      <c r="K105" s="166" t="s">
        <v>56</v>
      </c>
      <c r="L105" s="166"/>
      <c r="M105" s="166"/>
      <c r="N105" s="219"/>
      <c r="O105" s="219"/>
      <c r="P105" s="219"/>
      <c r="Q105" s="219"/>
      <c r="R105" s="219"/>
      <c r="S105" s="219"/>
      <c r="T105" s="219"/>
      <c r="U105" s="219"/>
      <c r="V105" s="218" t="s">
        <v>57</v>
      </c>
      <c r="W105" s="166"/>
      <c r="X105" s="166"/>
      <c r="Y105" s="221"/>
      <c r="Z105" s="222"/>
      <c r="AA105" s="222"/>
      <c r="AB105" s="222"/>
      <c r="AC105" s="223"/>
      <c r="AD105" s="49"/>
      <c r="AE105" s="49"/>
      <c r="AF105" s="49"/>
      <c r="AG105" s="49"/>
      <c r="AH105" s="49"/>
      <c r="AI105" s="49"/>
      <c r="AJ105" s="49"/>
      <c r="AK105" s="49"/>
      <c r="AO105" s="59" t="b">
        <v>0</v>
      </c>
      <c r="AP105" s="42" t="b">
        <f>IF(N105="",FALSE,TRUE)</f>
        <v>0</v>
      </c>
      <c r="AQ105" s="42" t="b">
        <f>IF(Y105="",FALSE,TRUE)</f>
        <v>0</v>
      </c>
      <c r="AS105" s="42">
        <f>COUNTIF(AO105:AQ105,TRUE)</f>
        <v>0</v>
      </c>
      <c r="AT105" s="59"/>
      <c r="AU105" s="59"/>
      <c r="AV105" s="59"/>
      <c r="AW105" s="59"/>
      <c r="AX105" s="59"/>
    </row>
    <row r="106" spans="1:50" s="28" customFormat="1" ht="16.5" customHeight="1">
      <c r="C106" s="56"/>
      <c r="D106" s="57"/>
      <c r="E106" s="57"/>
      <c r="F106" s="57"/>
      <c r="G106" s="57"/>
      <c r="H106" s="57"/>
      <c r="I106" s="57"/>
      <c r="J106" s="57"/>
      <c r="K106" s="166" t="s">
        <v>56</v>
      </c>
      <c r="L106" s="166"/>
      <c r="M106" s="166"/>
      <c r="N106" s="219"/>
      <c r="O106" s="219"/>
      <c r="P106" s="219"/>
      <c r="Q106" s="219"/>
      <c r="R106" s="219"/>
      <c r="S106" s="219"/>
      <c r="T106" s="219"/>
      <c r="U106" s="219"/>
      <c r="V106" s="218" t="s">
        <v>69</v>
      </c>
      <c r="W106" s="166"/>
      <c r="X106" s="166"/>
      <c r="Y106" s="166"/>
      <c r="Z106" s="219"/>
      <c r="AA106" s="219"/>
      <c r="AB106" s="219"/>
      <c r="AC106" s="219"/>
      <c r="AD106" s="219"/>
      <c r="AE106" s="219"/>
      <c r="AF106" s="219"/>
      <c r="AG106" s="219"/>
      <c r="AH106" s="219"/>
      <c r="AI106" s="219"/>
      <c r="AJ106" s="219"/>
      <c r="AK106" s="229"/>
      <c r="AO106" s="59" t="b">
        <v>0</v>
      </c>
      <c r="AP106" s="42" t="b">
        <f>IF(N106="",FALSE,TRUE)</f>
        <v>0</v>
      </c>
      <c r="AQ106" s="59"/>
      <c r="AS106" s="42">
        <f>COUNTIF(AO106:AQ106,TRUE)</f>
        <v>0</v>
      </c>
      <c r="AT106" s="59"/>
      <c r="AU106" s="59"/>
      <c r="AV106" s="59"/>
      <c r="AW106" s="59"/>
      <c r="AX106" s="59"/>
    </row>
    <row r="107" spans="1:50" s="28" customFormat="1" ht="16.5" customHeight="1">
      <c r="C107" s="58"/>
      <c r="D107" s="15"/>
      <c r="E107" s="15"/>
      <c r="F107" s="15"/>
      <c r="G107" s="15"/>
      <c r="H107" s="15"/>
      <c r="I107" s="15"/>
      <c r="J107" s="15"/>
      <c r="K107" s="216" t="s">
        <v>56</v>
      </c>
      <c r="L107" s="216"/>
      <c r="M107" s="216"/>
      <c r="N107" s="220"/>
      <c r="O107" s="220"/>
      <c r="P107" s="220"/>
      <c r="Q107" s="220"/>
      <c r="R107" s="220"/>
      <c r="S107" s="220"/>
      <c r="T107" s="220"/>
      <c r="U107" s="220"/>
      <c r="V107" s="217" t="s">
        <v>57</v>
      </c>
      <c r="W107" s="216"/>
      <c r="X107" s="216"/>
      <c r="Y107" s="224"/>
      <c r="Z107" s="225"/>
      <c r="AA107" s="225"/>
      <c r="AB107" s="225"/>
      <c r="AC107" s="226"/>
      <c r="AD107" s="107"/>
      <c r="AE107" s="107"/>
      <c r="AF107" s="107"/>
      <c r="AG107" s="107"/>
      <c r="AH107" s="107"/>
      <c r="AI107" s="107"/>
      <c r="AJ107" s="107"/>
      <c r="AK107" s="107"/>
      <c r="AO107" s="59" t="b">
        <v>0</v>
      </c>
      <c r="AP107" s="42" t="b">
        <f>IF(N107="",FALSE,TRUE)</f>
        <v>0</v>
      </c>
      <c r="AQ107" s="42" t="b">
        <f>IF(Y107="",FALSE,TRUE)</f>
        <v>0</v>
      </c>
      <c r="AR107" s="42" t="b">
        <f>IF(O108="",FALSE,TRUE)</f>
        <v>0</v>
      </c>
      <c r="AS107" s="42">
        <f>COUNTIF(AO107:AR107,TRUE)</f>
        <v>0</v>
      </c>
      <c r="AT107" s="59"/>
      <c r="AU107" s="59"/>
      <c r="AV107" s="59"/>
      <c r="AW107" s="59"/>
      <c r="AX107" s="59"/>
    </row>
    <row r="108" spans="1:50" s="28" customFormat="1" ht="16.5" customHeight="1">
      <c r="C108" s="55"/>
      <c r="D108" s="24"/>
      <c r="E108" s="24"/>
      <c r="F108" s="24"/>
      <c r="G108" s="24"/>
      <c r="H108" s="24"/>
      <c r="I108" s="24"/>
      <c r="J108" s="24"/>
      <c r="K108" s="227" t="s">
        <v>69</v>
      </c>
      <c r="L108" s="227"/>
      <c r="M108" s="227"/>
      <c r="N108" s="228"/>
      <c r="O108" s="239"/>
      <c r="P108" s="240"/>
      <c r="Q108" s="240"/>
      <c r="R108" s="240"/>
      <c r="S108" s="240"/>
      <c r="T108" s="240"/>
      <c r="U108" s="240"/>
      <c r="V108" s="241"/>
      <c r="W108" s="241"/>
      <c r="X108" s="241"/>
      <c r="Y108" s="240"/>
      <c r="Z108" s="240"/>
      <c r="AA108" s="240"/>
      <c r="AB108" s="240"/>
      <c r="AC108" s="242"/>
      <c r="AO108" s="8">
        <f>COUNTIF(AO105:AO107,TRUE)</f>
        <v>0</v>
      </c>
      <c r="AP108" s="59"/>
      <c r="AQ108" s="59"/>
      <c r="AR108" s="59"/>
      <c r="AS108" s="59"/>
      <c r="AT108" s="59"/>
    </row>
    <row r="109" spans="1:50" s="2" customFormat="1" ht="16.5" customHeight="1">
      <c r="AO109" s="42"/>
      <c r="AP109" s="42"/>
      <c r="AQ109" s="42"/>
      <c r="AR109" s="42"/>
      <c r="AS109" s="42"/>
      <c r="AT109" s="42"/>
      <c r="AU109" s="42"/>
      <c r="AV109" s="42"/>
      <c r="AW109" s="42"/>
      <c r="AX109" s="42"/>
    </row>
    <row r="110" spans="1:50" s="2" customFormat="1" ht="16.5" customHeight="1">
      <c r="B110" s="2" t="s">
        <v>58</v>
      </c>
      <c r="AO110" s="42"/>
      <c r="AP110" s="42"/>
      <c r="AQ110" s="42"/>
      <c r="AR110" s="42"/>
      <c r="AS110" s="42"/>
      <c r="AT110" s="42"/>
      <c r="AU110" s="42"/>
      <c r="AV110" s="42"/>
      <c r="AW110" s="42"/>
      <c r="AX110" s="42"/>
    </row>
    <row r="111" spans="1:50" s="2" customFormat="1" ht="16.5" customHeight="1">
      <c r="C111" s="230" t="s">
        <v>59</v>
      </c>
      <c r="D111" s="231"/>
      <c r="E111" s="231"/>
      <c r="F111" s="231"/>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197"/>
      <c r="AO111" s="42" t="b">
        <f>IF(G111="",FALSE,TRUE)</f>
        <v>0</v>
      </c>
      <c r="AP111" s="42"/>
      <c r="AQ111" s="42"/>
      <c r="AR111" s="42"/>
      <c r="AS111" s="42"/>
      <c r="AT111" s="42"/>
      <c r="AU111" s="42"/>
      <c r="AV111" s="42"/>
      <c r="AW111" s="42"/>
      <c r="AX111" s="42"/>
    </row>
    <row r="112" spans="1:50" s="2" customFormat="1" ht="16.5" customHeight="1">
      <c r="C112" s="232" t="s">
        <v>60</v>
      </c>
      <c r="D112" s="233"/>
      <c r="E112" s="233"/>
      <c r="F112" s="234"/>
      <c r="G112" s="60"/>
      <c r="H112" s="60"/>
      <c r="I112" s="61" t="s">
        <v>70</v>
      </c>
      <c r="J112" s="60"/>
      <c r="K112" s="60"/>
      <c r="L112" s="60"/>
      <c r="M112" s="230" t="s">
        <v>128</v>
      </c>
      <c r="N112" s="231"/>
      <c r="O112" s="231"/>
      <c r="P112" s="231"/>
      <c r="Q112" s="249" t="s">
        <v>129</v>
      </c>
      <c r="R112" s="249"/>
      <c r="S112" s="250"/>
      <c r="T112" s="251"/>
      <c r="U112" s="106" t="s">
        <v>130</v>
      </c>
      <c r="V112" s="130"/>
      <c r="W112" s="106" t="s">
        <v>131</v>
      </c>
      <c r="X112" s="130"/>
      <c r="Y112" s="106" t="s">
        <v>132</v>
      </c>
      <c r="AO112" s="42"/>
      <c r="AP112" s="42" t="b">
        <v>0</v>
      </c>
      <c r="AQ112" s="42" t="b">
        <f>IF(S112="",FALSE,TRUE)</f>
        <v>0</v>
      </c>
      <c r="AR112" s="42"/>
      <c r="AS112" s="42">
        <f>COUNTIF(AO112:AR112,TRUE)</f>
        <v>0</v>
      </c>
      <c r="AT112" s="42"/>
      <c r="AU112" s="42"/>
      <c r="AV112" s="42"/>
      <c r="AW112" s="42"/>
      <c r="AX112" s="42"/>
    </row>
    <row r="113" spans="1:50" s="2" customFormat="1" ht="16.5" customHeight="1">
      <c r="C113" s="235" t="s">
        <v>61</v>
      </c>
      <c r="D113" s="236"/>
      <c r="E113" s="236"/>
      <c r="F113" s="237"/>
      <c r="G113" s="62"/>
      <c r="H113" s="62"/>
      <c r="I113" s="63" t="s">
        <v>70</v>
      </c>
      <c r="J113" s="62"/>
      <c r="K113" s="62"/>
      <c r="L113" s="64"/>
      <c r="R113" s="2" t="s">
        <v>133</v>
      </c>
      <c r="AO113" s="42"/>
      <c r="AP113" s="42"/>
      <c r="AQ113" s="42"/>
      <c r="AR113" s="42"/>
      <c r="AS113" s="42"/>
      <c r="AT113" s="42"/>
      <c r="AU113" s="42"/>
      <c r="AV113" s="42"/>
      <c r="AW113" s="42"/>
      <c r="AX113" s="42"/>
    </row>
    <row r="114" spans="1:50" s="2" customFormat="1" ht="16.5" customHeight="1">
      <c r="AO114" s="8">
        <f>COUNTIF(AO111:AO113,TRUE)</f>
        <v>0</v>
      </c>
      <c r="AP114" s="42"/>
      <c r="AQ114" s="42"/>
      <c r="AR114" s="42"/>
      <c r="AS114" s="42"/>
      <c r="AT114" s="42"/>
      <c r="AU114" s="42"/>
      <c r="AV114" s="42"/>
      <c r="AW114" s="42"/>
      <c r="AX114" s="42"/>
    </row>
    <row r="115" spans="1:50" s="2" customFormat="1" ht="16.5" customHeight="1">
      <c r="AO115" s="42">
        <f>SUM(AO108,AO114)</f>
        <v>0</v>
      </c>
      <c r="AP115" s="42"/>
      <c r="AQ115" s="42"/>
      <c r="AR115" s="42"/>
      <c r="AS115" s="42"/>
      <c r="AT115" s="42"/>
      <c r="AU115" s="42"/>
      <c r="AV115" s="42"/>
      <c r="AW115" s="42"/>
      <c r="AX115" s="42"/>
    </row>
    <row r="116" spans="1:50" s="2" customFormat="1" ht="16.5" customHeight="1">
      <c r="A116" s="2" t="s">
        <v>62</v>
      </c>
      <c r="AO116" s="42"/>
      <c r="AP116" s="42"/>
      <c r="AQ116" s="42"/>
      <c r="AR116" s="42"/>
      <c r="AS116" s="42"/>
      <c r="AT116" s="42"/>
      <c r="AU116" s="42"/>
      <c r="AV116" s="42"/>
      <c r="AW116" s="42"/>
      <c r="AX116" s="42"/>
    </row>
    <row r="117" spans="1:50" s="2" customFormat="1" ht="16.5" customHeight="1">
      <c r="A117" s="194" t="s">
        <v>63</v>
      </c>
      <c r="B117" s="245"/>
      <c r="C117" s="246"/>
      <c r="D117" s="247"/>
      <c r="E117" s="247"/>
      <c r="F117" s="247"/>
      <c r="G117" s="247"/>
      <c r="H117" s="194" t="s">
        <v>71</v>
      </c>
      <c r="I117" s="248"/>
      <c r="J117" s="245"/>
      <c r="K117" s="243"/>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182"/>
      <c r="AK117" s="183"/>
      <c r="AO117" s="42"/>
      <c r="AP117" s="42"/>
      <c r="AQ117" s="42"/>
      <c r="AR117" s="42"/>
      <c r="AS117" s="42"/>
      <c r="AT117" s="42"/>
      <c r="AU117" s="42"/>
      <c r="AV117" s="42"/>
      <c r="AW117" s="42"/>
      <c r="AX117" s="42"/>
    </row>
    <row r="118" spans="1:50" s="2" customFormat="1" ht="16.5" customHeight="1">
      <c r="A118" s="230" t="s">
        <v>64</v>
      </c>
      <c r="B118" s="231"/>
      <c r="C118" s="231"/>
      <c r="D118" s="243"/>
      <c r="E118" s="182"/>
      <c r="F118" s="182"/>
      <c r="G118" s="182"/>
      <c r="H118" s="182"/>
      <c r="I118" s="182"/>
      <c r="J118" s="182"/>
      <c r="K118" s="182"/>
      <c r="L118" s="183"/>
      <c r="M118" s="230" t="s">
        <v>73</v>
      </c>
      <c r="N118" s="231"/>
      <c r="O118" s="231"/>
      <c r="P118" s="243"/>
      <c r="Q118" s="182"/>
      <c r="R118" s="182"/>
      <c r="S118" s="182"/>
      <c r="T118" s="182"/>
      <c r="U118" s="182"/>
      <c r="V118" s="182"/>
      <c r="W118" s="182"/>
      <c r="X118" s="183"/>
      <c r="Y118" s="230" t="s">
        <v>72</v>
      </c>
      <c r="Z118" s="231"/>
      <c r="AA118" s="231"/>
      <c r="AB118" s="244"/>
      <c r="AC118" s="182"/>
      <c r="AD118" s="182"/>
      <c r="AE118" s="182"/>
      <c r="AF118" s="182"/>
      <c r="AG118" s="182"/>
      <c r="AH118" s="182"/>
      <c r="AI118" s="182"/>
      <c r="AJ118" s="182"/>
      <c r="AK118" s="183"/>
      <c r="AO118" s="42"/>
      <c r="AP118" s="42"/>
      <c r="AQ118" s="42"/>
      <c r="AR118" s="42"/>
      <c r="AS118" s="42"/>
      <c r="AT118" s="42"/>
      <c r="AU118" s="42"/>
      <c r="AV118" s="42"/>
      <c r="AW118" s="42"/>
      <c r="AX118" s="42"/>
    </row>
    <row r="119" spans="1:50" s="2" customFormat="1" ht="16.5" customHeight="1">
      <c r="AO119" s="42"/>
      <c r="AP119" s="42"/>
      <c r="AQ119" s="42"/>
      <c r="AR119" s="42"/>
      <c r="AS119" s="42"/>
      <c r="AT119" s="42"/>
      <c r="AU119" s="42"/>
      <c r="AV119" s="42"/>
      <c r="AW119" s="42"/>
      <c r="AX119" s="42"/>
    </row>
    <row r="120" spans="1:50" s="2" customFormat="1" ht="16.5" customHeight="1">
      <c r="A120" s="2" t="s">
        <v>65</v>
      </c>
      <c r="AO120" s="42"/>
      <c r="AP120" s="42"/>
      <c r="AQ120" s="42"/>
      <c r="AR120" s="42"/>
      <c r="AS120" s="42"/>
      <c r="AT120" s="42"/>
      <c r="AU120" s="42"/>
      <c r="AV120" s="42"/>
      <c r="AW120" s="42"/>
      <c r="AX120" s="42"/>
    </row>
    <row r="121" spans="1:50" s="2" customFormat="1" ht="16.5" customHeight="1">
      <c r="A121" s="194" t="s">
        <v>63</v>
      </c>
      <c r="B121" s="245"/>
      <c r="C121" s="246"/>
      <c r="D121" s="247"/>
      <c r="E121" s="247"/>
      <c r="F121" s="247"/>
      <c r="G121" s="247"/>
      <c r="H121" s="194" t="s">
        <v>71</v>
      </c>
      <c r="I121" s="248"/>
      <c r="J121" s="245"/>
      <c r="K121" s="243"/>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3"/>
      <c r="AO121" s="42"/>
      <c r="AP121" s="42"/>
      <c r="AQ121" s="42"/>
      <c r="AR121" s="42"/>
      <c r="AS121" s="42"/>
      <c r="AT121" s="42"/>
      <c r="AU121" s="42"/>
      <c r="AV121" s="42"/>
      <c r="AW121" s="42"/>
      <c r="AX121" s="42"/>
    </row>
    <row r="122" spans="1:50" s="2" customFormat="1" ht="16.5" customHeight="1">
      <c r="A122" s="230" t="s">
        <v>64</v>
      </c>
      <c r="B122" s="231"/>
      <c r="C122" s="231"/>
      <c r="D122" s="243"/>
      <c r="E122" s="182"/>
      <c r="F122" s="182"/>
      <c r="G122" s="182"/>
      <c r="H122" s="182"/>
      <c r="I122" s="182"/>
      <c r="J122" s="182"/>
      <c r="K122" s="182"/>
      <c r="L122" s="183"/>
      <c r="M122" s="230" t="s">
        <v>73</v>
      </c>
      <c r="N122" s="231"/>
      <c r="O122" s="231"/>
      <c r="P122" s="243"/>
      <c r="Q122" s="182"/>
      <c r="R122" s="182"/>
      <c r="S122" s="182"/>
      <c r="T122" s="182"/>
      <c r="U122" s="182"/>
      <c r="V122" s="182"/>
      <c r="W122" s="182"/>
      <c r="X122" s="183"/>
      <c r="Y122" s="230" t="s">
        <v>72</v>
      </c>
      <c r="Z122" s="231"/>
      <c r="AA122" s="231"/>
      <c r="AB122" s="244"/>
      <c r="AC122" s="182"/>
      <c r="AD122" s="182"/>
      <c r="AE122" s="182"/>
      <c r="AF122" s="182"/>
      <c r="AG122" s="182"/>
      <c r="AH122" s="182"/>
      <c r="AI122" s="182"/>
      <c r="AJ122" s="182"/>
      <c r="AK122" s="183"/>
      <c r="AO122" s="42"/>
      <c r="AP122" s="42"/>
      <c r="AQ122" s="42"/>
      <c r="AR122" s="42"/>
      <c r="AS122" s="42"/>
      <c r="AT122" s="42"/>
      <c r="AU122" s="42"/>
      <c r="AV122" s="42"/>
      <c r="AW122" s="42"/>
      <c r="AX122" s="42"/>
    </row>
    <row r="123" spans="1:50" s="2" customFormat="1" ht="16.5" customHeight="1">
      <c r="AO123" s="42"/>
      <c r="AP123" s="42"/>
      <c r="AQ123" s="42"/>
      <c r="AR123" s="42"/>
      <c r="AS123" s="42"/>
      <c r="AT123" s="42"/>
      <c r="AU123" s="42"/>
      <c r="AV123" s="42"/>
      <c r="AW123" s="42"/>
      <c r="AX123" s="42"/>
    </row>
    <row r="124" spans="1:50" s="2" customFormat="1" ht="16.5" customHeight="1">
      <c r="A124" s="2" t="s">
        <v>66</v>
      </c>
      <c r="AO124" s="42"/>
      <c r="AP124" s="42"/>
      <c r="AQ124" s="42"/>
      <c r="AR124" s="42"/>
      <c r="AS124" s="42"/>
      <c r="AT124" s="42"/>
      <c r="AU124" s="42"/>
      <c r="AV124" s="42"/>
      <c r="AW124" s="42"/>
      <c r="AX124" s="42"/>
    </row>
    <row r="125" spans="1:50" s="2" customFormat="1" ht="16.5" customHeight="1">
      <c r="A125" s="194" t="s">
        <v>63</v>
      </c>
      <c r="B125" s="245"/>
      <c r="C125" s="246"/>
      <c r="D125" s="247"/>
      <c r="E125" s="247"/>
      <c r="F125" s="247"/>
      <c r="G125" s="247"/>
      <c r="H125" s="194" t="s">
        <v>71</v>
      </c>
      <c r="I125" s="248"/>
      <c r="J125" s="245"/>
      <c r="K125" s="243"/>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2"/>
      <c r="AH125" s="182"/>
      <c r="AI125" s="182"/>
      <c r="AJ125" s="182"/>
      <c r="AK125" s="183"/>
      <c r="AO125" s="42"/>
      <c r="AP125" s="42"/>
      <c r="AQ125" s="42"/>
      <c r="AR125" s="42"/>
      <c r="AS125" s="42"/>
      <c r="AT125" s="42"/>
      <c r="AU125" s="42"/>
      <c r="AV125" s="42"/>
      <c r="AW125" s="42"/>
      <c r="AX125" s="42"/>
    </row>
    <row r="126" spans="1:50" s="2" customFormat="1" ht="16.5" customHeight="1">
      <c r="A126" s="230" t="s">
        <v>64</v>
      </c>
      <c r="B126" s="231"/>
      <c r="C126" s="231"/>
      <c r="D126" s="243"/>
      <c r="E126" s="182"/>
      <c r="F126" s="182"/>
      <c r="G126" s="182"/>
      <c r="H126" s="182"/>
      <c r="I126" s="182"/>
      <c r="J126" s="182"/>
      <c r="K126" s="182"/>
      <c r="L126" s="183"/>
      <c r="M126" s="230" t="s">
        <v>73</v>
      </c>
      <c r="N126" s="231"/>
      <c r="O126" s="231"/>
      <c r="P126" s="243"/>
      <c r="Q126" s="182"/>
      <c r="R126" s="182"/>
      <c r="S126" s="182"/>
      <c r="T126" s="182"/>
      <c r="U126" s="182"/>
      <c r="V126" s="182"/>
      <c r="W126" s="182"/>
      <c r="X126" s="183"/>
      <c r="Y126" s="230" t="s">
        <v>72</v>
      </c>
      <c r="Z126" s="231"/>
      <c r="AA126" s="231"/>
      <c r="AB126" s="244"/>
      <c r="AC126" s="182"/>
      <c r="AD126" s="182"/>
      <c r="AE126" s="182"/>
      <c r="AF126" s="182"/>
      <c r="AG126" s="182"/>
      <c r="AH126" s="182"/>
      <c r="AI126" s="182"/>
      <c r="AJ126" s="182"/>
      <c r="AK126" s="183"/>
      <c r="AO126" s="42"/>
      <c r="AP126" s="42"/>
      <c r="AQ126" s="42"/>
      <c r="AR126" s="42"/>
      <c r="AS126" s="42"/>
      <c r="AT126" s="42"/>
      <c r="AU126" s="42"/>
      <c r="AV126" s="42"/>
      <c r="AW126" s="42"/>
      <c r="AX126" s="42"/>
    </row>
    <row r="127" spans="1:50" s="2" customFormat="1" ht="16.5" customHeight="1">
      <c r="AO127" s="42"/>
      <c r="AP127" s="42"/>
      <c r="AQ127" s="42"/>
      <c r="AR127" s="42"/>
      <c r="AS127" s="42"/>
      <c r="AT127" s="42"/>
      <c r="AU127" s="42"/>
      <c r="AV127" s="42"/>
      <c r="AW127" s="42"/>
      <c r="AX127" s="42"/>
    </row>
    <row r="128" spans="1:50" s="2" customFormat="1" ht="16.5" customHeight="1">
      <c r="A128" s="2" t="s">
        <v>67</v>
      </c>
      <c r="AO128" s="42"/>
      <c r="AP128" s="42"/>
      <c r="AQ128" s="42"/>
      <c r="AR128" s="42"/>
      <c r="AS128" s="42"/>
      <c r="AT128" s="42"/>
      <c r="AU128" s="42"/>
      <c r="AV128" s="42"/>
      <c r="AW128" s="42"/>
      <c r="AX128" s="42"/>
    </row>
    <row r="129" spans="1:50" s="2" customFormat="1" ht="16.5" customHeight="1">
      <c r="A129" s="184"/>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6"/>
      <c r="AO129" s="42"/>
      <c r="AP129" s="42"/>
      <c r="AQ129" s="42"/>
      <c r="AR129" s="42"/>
      <c r="AS129" s="42"/>
      <c r="AT129" s="42"/>
      <c r="AU129" s="42"/>
      <c r="AV129" s="42"/>
      <c r="AW129" s="42"/>
      <c r="AX129" s="42"/>
    </row>
    <row r="130" spans="1:50" s="2" customFormat="1" ht="16.5" customHeight="1">
      <c r="A130" s="187"/>
      <c r="B130" s="188"/>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9"/>
      <c r="AO130" s="42"/>
      <c r="AP130" s="42"/>
      <c r="AQ130" s="42"/>
      <c r="AR130" s="42"/>
      <c r="AS130" s="42"/>
      <c r="AT130" s="42"/>
      <c r="AU130" s="42"/>
      <c r="AV130" s="42"/>
      <c r="AW130" s="42"/>
      <c r="AX130" s="42"/>
    </row>
    <row r="131" spans="1:50" s="2" customFormat="1" ht="16.5" customHeight="1">
      <c r="A131" s="190"/>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2"/>
      <c r="AO131" s="42"/>
      <c r="AP131" s="42"/>
      <c r="AQ131" s="42"/>
      <c r="AR131" s="42"/>
      <c r="AS131" s="42"/>
      <c r="AT131" s="42"/>
      <c r="AU131" s="42"/>
      <c r="AV131" s="42"/>
      <c r="AW131" s="42"/>
      <c r="AX131" s="42"/>
    </row>
    <row r="132" spans="1:50" s="2" customFormat="1" ht="16.5" customHeight="1">
      <c r="AO132" s="42"/>
      <c r="AP132" s="42"/>
      <c r="AQ132" s="42"/>
      <c r="AR132" s="42"/>
      <c r="AS132" s="42"/>
      <c r="AT132" s="42"/>
      <c r="AU132" s="42"/>
      <c r="AV132" s="42"/>
      <c r="AW132" s="42"/>
      <c r="AX132" s="42"/>
    </row>
    <row r="133" spans="1:50" s="2" customFormat="1" ht="16.5" customHeight="1">
      <c r="AO133" s="42"/>
      <c r="AP133" s="42"/>
      <c r="AQ133" s="42"/>
      <c r="AR133" s="42"/>
      <c r="AS133" s="42"/>
      <c r="AT133" s="42"/>
      <c r="AU133" s="42"/>
      <c r="AV133" s="42"/>
      <c r="AW133" s="42"/>
      <c r="AX133" s="42"/>
    </row>
    <row r="134" spans="1:50" s="2" customFormat="1" ht="16.5" customHeight="1">
      <c r="AG134" s="252" t="s">
        <v>68</v>
      </c>
      <c r="AH134" s="253"/>
      <c r="AI134" s="253"/>
      <c r="AJ134" s="253"/>
      <c r="AK134" s="253"/>
      <c r="AL134" s="254"/>
      <c r="AO134" s="42"/>
      <c r="AP134" s="42"/>
      <c r="AQ134" s="42"/>
      <c r="AR134" s="42"/>
      <c r="AS134" s="42"/>
      <c r="AT134" s="42"/>
      <c r="AU134" s="42"/>
      <c r="AV134" s="42"/>
      <c r="AW134" s="42"/>
      <c r="AX134" s="42"/>
    </row>
    <row r="135" spans="1:50" s="2" customFormat="1" ht="16.5" customHeight="1">
      <c r="AG135" s="255"/>
      <c r="AH135" s="256"/>
      <c r="AI135" s="256"/>
      <c r="AJ135" s="256"/>
      <c r="AK135" s="256"/>
      <c r="AL135" s="257"/>
      <c r="AO135" s="42"/>
      <c r="AP135" s="42"/>
      <c r="AQ135" s="42"/>
      <c r="AR135" s="42"/>
      <c r="AS135" s="42"/>
      <c r="AT135" s="42"/>
      <c r="AU135" s="42"/>
      <c r="AV135" s="42"/>
      <c r="AW135" s="42"/>
      <c r="AX135" s="42"/>
    </row>
    <row r="136" spans="1:50" s="2" customFormat="1" ht="16.5" customHeight="1">
      <c r="AG136" s="258"/>
      <c r="AH136" s="259"/>
      <c r="AI136" s="259"/>
      <c r="AJ136" s="259"/>
      <c r="AK136" s="259"/>
      <c r="AL136" s="260"/>
      <c r="AO136" s="42"/>
      <c r="AP136" s="42"/>
      <c r="AQ136" s="42"/>
      <c r="AR136" s="42"/>
      <c r="AS136" s="42"/>
      <c r="AT136" s="42"/>
      <c r="AU136" s="42"/>
      <c r="AV136" s="42"/>
      <c r="AW136" s="42"/>
      <c r="AX136" s="42"/>
    </row>
    <row r="137" spans="1:50" s="2" customFormat="1" ht="16.5" customHeight="1">
      <c r="AO137" s="42"/>
      <c r="AP137" s="42"/>
      <c r="AQ137" s="42"/>
      <c r="AR137" s="42"/>
      <c r="AS137" s="42"/>
      <c r="AT137" s="42"/>
      <c r="AU137" s="42"/>
      <c r="AV137" s="42"/>
      <c r="AW137" s="42"/>
      <c r="AX137" s="42"/>
    </row>
    <row r="138" spans="1:50" s="2" customFormat="1" ht="16.5" customHeight="1">
      <c r="AO138" s="42"/>
      <c r="AP138" s="42"/>
      <c r="AQ138" s="42"/>
      <c r="AR138" s="42"/>
      <c r="AS138" s="42"/>
      <c r="AT138" s="42"/>
      <c r="AU138" s="42"/>
      <c r="AV138" s="42"/>
      <c r="AW138" s="42"/>
      <c r="AX138" s="42"/>
    </row>
    <row r="139" spans="1:50" s="2" customFormat="1" ht="16.5" customHeight="1">
      <c r="AO139" s="42"/>
      <c r="AP139" s="42"/>
      <c r="AQ139" s="42"/>
      <c r="AR139" s="42"/>
      <c r="AS139" s="42"/>
      <c r="AT139" s="42"/>
      <c r="AU139" s="42"/>
      <c r="AV139" s="42"/>
      <c r="AW139" s="42"/>
      <c r="AX139" s="42"/>
    </row>
    <row r="140" spans="1:50" s="2" customFormat="1" ht="16.5" customHeight="1">
      <c r="AO140" s="42"/>
      <c r="AP140" s="42"/>
      <c r="AQ140" s="42"/>
      <c r="AR140" s="42"/>
      <c r="AS140" s="42"/>
      <c r="AT140" s="42"/>
      <c r="AU140" s="42"/>
      <c r="AV140" s="42"/>
      <c r="AW140" s="42"/>
      <c r="AX140" s="42"/>
    </row>
    <row r="141" spans="1:50" s="2" customFormat="1" ht="16.5" customHeight="1">
      <c r="AO141" s="42"/>
      <c r="AP141" s="42"/>
      <c r="AQ141" s="42"/>
      <c r="AR141" s="42"/>
      <c r="AS141" s="42"/>
      <c r="AT141" s="42"/>
      <c r="AU141" s="42"/>
      <c r="AV141" s="42"/>
      <c r="AW141" s="42"/>
      <c r="AX141" s="42"/>
    </row>
    <row r="142" spans="1:50" s="2" customFormat="1" ht="16.5" customHeight="1">
      <c r="AO142" s="42"/>
      <c r="AP142" s="42"/>
      <c r="AQ142" s="42"/>
      <c r="AR142" s="42"/>
      <c r="AS142" s="42"/>
      <c r="AT142" s="42"/>
      <c r="AU142" s="42"/>
      <c r="AV142" s="42"/>
      <c r="AW142" s="42"/>
      <c r="AX142" s="42"/>
    </row>
    <row r="143" spans="1:50" s="2" customFormat="1" ht="16.5" customHeight="1">
      <c r="AO143" s="42"/>
      <c r="AP143" s="42"/>
      <c r="AQ143" s="42"/>
      <c r="AR143" s="42"/>
      <c r="AS143" s="42"/>
      <c r="AT143" s="42"/>
      <c r="AU143" s="42"/>
      <c r="AV143" s="42"/>
      <c r="AW143" s="42"/>
      <c r="AX143" s="42"/>
    </row>
    <row r="144" spans="1:50" s="2" customFormat="1" ht="16.5" customHeight="1">
      <c r="AO144" s="42"/>
      <c r="AP144" s="42"/>
      <c r="AQ144" s="42"/>
      <c r="AR144" s="42"/>
      <c r="AS144" s="42"/>
      <c r="AT144" s="42"/>
      <c r="AU144" s="42"/>
      <c r="AV144" s="42"/>
      <c r="AW144" s="42"/>
      <c r="AX144" s="42"/>
    </row>
    <row r="145" spans="41:50" s="2" customFormat="1" ht="16.5" customHeight="1">
      <c r="AO145" s="42"/>
      <c r="AP145" s="42"/>
      <c r="AQ145" s="42"/>
      <c r="AR145" s="42"/>
      <c r="AS145" s="42"/>
      <c r="AT145" s="42"/>
      <c r="AU145" s="42"/>
      <c r="AV145" s="42"/>
      <c r="AW145" s="42"/>
      <c r="AX145" s="42"/>
    </row>
    <row r="146" spans="41:50" s="2" customFormat="1" ht="16.5" customHeight="1">
      <c r="AO146" s="42"/>
      <c r="AP146" s="42"/>
      <c r="AQ146" s="42"/>
      <c r="AR146" s="42"/>
      <c r="AS146" s="42"/>
      <c r="AT146" s="42"/>
      <c r="AU146" s="42"/>
      <c r="AV146" s="42"/>
      <c r="AW146" s="42"/>
      <c r="AX146" s="42"/>
    </row>
    <row r="147" spans="41:50" s="2" customFormat="1" ht="16.5" customHeight="1">
      <c r="AO147" s="42"/>
      <c r="AP147" s="42"/>
      <c r="AQ147" s="42"/>
      <c r="AR147" s="42"/>
      <c r="AS147" s="42"/>
      <c r="AT147" s="42"/>
      <c r="AU147" s="42"/>
      <c r="AV147" s="42"/>
      <c r="AW147" s="42"/>
      <c r="AX147" s="42"/>
    </row>
    <row r="148" spans="41:50" s="2" customFormat="1" ht="16.5" customHeight="1">
      <c r="AO148" s="42"/>
      <c r="AP148" s="42"/>
      <c r="AQ148" s="42"/>
      <c r="AR148" s="42"/>
      <c r="AS148" s="42"/>
      <c r="AT148" s="42"/>
      <c r="AU148" s="42"/>
      <c r="AV148" s="42"/>
      <c r="AW148" s="42"/>
      <c r="AX148" s="42"/>
    </row>
    <row r="149" spans="41:50" s="2" customFormat="1" ht="16.5" customHeight="1">
      <c r="AO149" s="42"/>
      <c r="AP149" s="42"/>
      <c r="AQ149" s="42"/>
      <c r="AR149" s="42"/>
      <c r="AS149" s="42"/>
      <c r="AT149" s="42"/>
      <c r="AU149" s="42"/>
      <c r="AV149" s="42"/>
      <c r="AW149" s="42"/>
      <c r="AX149" s="42"/>
    </row>
    <row r="150" spans="41:50" s="2" customFormat="1" ht="16.5" customHeight="1">
      <c r="AO150" s="42"/>
      <c r="AP150" s="42"/>
      <c r="AQ150" s="42"/>
      <c r="AR150" s="42"/>
      <c r="AS150" s="42"/>
      <c r="AT150" s="42"/>
      <c r="AU150" s="42"/>
      <c r="AV150" s="42"/>
      <c r="AW150" s="42"/>
      <c r="AX150" s="42"/>
    </row>
    <row r="151" spans="41:50" s="2" customFormat="1" ht="16.5" customHeight="1">
      <c r="AO151" s="42"/>
      <c r="AP151" s="42"/>
      <c r="AQ151" s="42"/>
      <c r="AR151" s="42"/>
      <c r="AS151" s="42"/>
      <c r="AT151" s="42"/>
      <c r="AU151" s="42"/>
      <c r="AV151" s="42"/>
      <c r="AW151" s="42"/>
      <c r="AX151" s="42"/>
    </row>
    <row r="152" spans="41:50" s="2" customFormat="1" ht="16.5" customHeight="1">
      <c r="AO152" s="42"/>
      <c r="AP152" s="42"/>
      <c r="AQ152" s="42"/>
      <c r="AR152" s="42"/>
      <c r="AS152" s="42"/>
      <c r="AT152" s="42"/>
      <c r="AU152" s="42"/>
      <c r="AV152" s="42"/>
      <c r="AW152" s="42"/>
      <c r="AX152" s="42"/>
    </row>
    <row r="153" spans="41:50" s="2" customFormat="1" ht="16.5" customHeight="1">
      <c r="AO153" s="42"/>
      <c r="AP153" s="42"/>
      <c r="AQ153" s="42"/>
      <c r="AR153" s="42"/>
      <c r="AS153" s="42"/>
      <c r="AT153" s="42"/>
      <c r="AU153" s="42"/>
      <c r="AV153" s="42"/>
      <c r="AW153" s="42"/>
      <c r="AX153" s="42"/>
    </row>
    <row r="154" spans="41:50" s="2" customFormat="1" ht="16.5" customHeight="1">
      <c r="AO154" s="42"/>
      <c r="AP154" s="42"/>
      <c r="AQ154" s="42"/>
      <c r="AR154" s="42"/>
      <c r="AS154" s="42"/>
      <c r="AT154" s="42"/>
      <c r="AU154" s="42"/>
      <c r="AV154" s="42"/>
      <c r="AW154" s="42"/>
      <c r="AX154" s="42"/>
    </row>
    <row r="155" spans="41:50" s="2" customFormat="1" ht="16.5" customHeight="1">
      <c r="AO155" s="42"/>
      <c r="AP155" s="42"/>
      <c r="AQ155" s="42"/>
      <c r="AR155" s="42"/>
      <c r="AS155" s="42"/>
      <c r="AT155" s="42"/>
      <c r="AU155" s="42"/>
      <c r="AV155" s="42"/>
      <c r="AW155" s="42"/>
      <c r="AX155" s="42"/>
    </row>
    <row r="156" spans="41:50" s="2" customFormat="1" ht="16.5" customHeight="1">
      <c r="AO156" s="42"/>
      <c r="AP156" s="42"/>
      <c r="AQ156" s="42"/>
      <c r="AR156" s="42"/>
      <c r="AS156" s="42"/>
      <c r="AT156" s="42"/>
      <c r="AU156" s="42"/>
      <c r="AV156" s="42"/>
      <c r="AW156" s="42"/>
      <c r="AX156" s="42"/>
    </row>
    <row r="157" spans="41:50" s="2" customFormat="1" ht="16.5" customHeight="1">
      <c r="AO157" s="42"/>
      <c r="AP157" s="42"/>
      <c r="AQ157" s="42"/>
      <c r="AR157" s="42"/>
      <c r="AS157" s="42"/>
      <c r="AT157" s="42"/>
      <c r="AU157" s="42"/>
      <c r="AV157" s="42"/>
      <c r="AW157" s="42"/>
      <c r="AX157" s="42"/>
    </row>
    <row r="158" spans="41:50" s="2" customFormat="1" ht="16.5" customHeight="1">
      <c r="AO158" s="42"/>
      <c r="AP158" s="42"/>
      <c r="AQ158" s="42"/>
      <c r="AR158" s="42"/>
      <c r="AS158" s="42"/>
      <c r="AT158" s="42"/>
      <c r="AU158" s="42"/>
      <c r="AV158" s="42"/>
      <c r="AW158" s="42"/>
      <c r="AX158" s="42"/>
    </row>
    <row r="159" spans="41:50" s="2" customFormat="1" ht="16.5" customHeight="1">
      <c r="AO159" s="42"/>
      <c r="AP159" s="42"/>
      <c r="AQ159" s="42"/>
      <c r="AR159" s="42"/>
      <c r="AS159" s="42"/>
      <c r="AT159" s="42"/>
      <c r="AU159" s="42"/>
      <c r="AV159" s="42"/>
      <c r="AW159" s="42"/>
      <c r="AX159" s="42"/>
    </row>
    <row r="160" spans="41:50" s="2" customFormat="1" ht="16.5" customHeight="1">
      <c r="AO160" s="42"/>
      <c r="AP160" s="42"/>
      <c r="AQ160" s="42"/>
      <c r="AR160" s="42"/>
      <c r="AS160" s="42"/>
      <c r="AT160" s="42"/>
      <c r="AU160" s="42"/>
      <c r="AV160" s="42"/>
      <c r="AW160" s="42"/>
      <c r="AX160" s="42"/>
    </row>
    <row r="161" spans="41:50" s="2" customFormat="1" ht="16.5" customHeight="1">
      <c r="AO161" s="42"/>
      <c r="AP161" s="42"/>
      <c r="AQ161" s="42"/>
      <c r="AR161" s="42"/>
      <c r="AS161" s="42"/>
      <c r="AT161" s="42"/>
      <c r="AU161" s="42"/>
      <c r="AV161" s="42"/>
      <c r="AW161" s="42"/>
      <c r="AX161" s="42"/>
    </row>
    <row r="162" spans="41:50" s="2" customFormat="1" ht="16.5" customHeight="1">
      <c r="AO162" s="42"/>
      <c r="AP162" s="42"/>
      <c r="AQ162" s="42"/>
      <c r="AR162" s="42"/>
      <c r="AS162" s="42"/>
      <c r="AT162" s="42"/>
      <c r="AU162" s="42"/>
      <c r="AV162" s="42"/>
      <c r="AW162" s="42"/>
      <c r="AX162" s="42"/>
    </row>
    <row r="163" spans="41:50" s="2" customFormat="1" ht="16.5" customHeight="1">
      <c r="AO163" s="42"/>
      <c r="AP163" s="42"/>
      <c r="AQ163" s="42"/>
      <c r="AR163" s="42"/>
      <c r="AS163" s="42"/>
      <c r="AT163" s="42"/>
      <c r="AU163" s="42"/>
      <c r="AV163" s="42"/>
      <c r="AW163" s="42"/>
      <c r="AX163" s="42"/>
    </row>
    <row r="164" spans="41:50" s="2" customFormat="1" ht="16.5" customHeight="1">
      <c r="AO164" s="42"/>
      <c r="AP164" s="42"/>
      <c r="AQ164" s="42"/>
      <c r="AR164" s="42"/>
      <c r="AS164" s="42"/>
      <c r="AT164" s="42"/>
      <c r="AU164" s="42"/>
      <c r="AV164" s="42"/>
      <c r="AW164" s="42"/>
      <c r="AX164" s="42"/>
    </row>
    <row r="165" spans="41:50" s="2" customFormat="1" ht="16.5" customHeight="1">
      <c r="AO165" s="42"/>
      <c r="AP165" s="42"/>
      <c r="AQ165" s="42"/>
      <c r="AR165" s="42"/>
      <c r="AS165" s="42"/>
      <c r="AT165" s="42"/>
      <c r="AU165" s="42"/>
      <c r="AV165" s="42"/>
      <c r="AW165" s="42"/>
      <c r="AX165" s="42"/>
    </row>
    <row r="166" spans="41:50" s="2" customFormat="1" ht="16.5" customHeight="1">
      <c r="AO166" s="42"/>
      <c r="AP166" s="42"/>
      <c r="AQ166" s="42"/>
      <c r="AR166" s="42"/>
      <c r="AS166" s="42"/>
      <c r="AT166" s="42"/>
      <c r="AU166" s="42"/>
      <c r="AV166" s="42"/>
      <c r="AW166" s="42"/>
      <c r="AX166" s="42"/>
    </row>
    <row r="167" spans="41:50" s="2" customFormat="1" ht="16.5" customHeight="1">
      <c r="AO167" s="42"/>
      <c r="AP167" s="42"/>
      <c r="AQ167" s="42"/>
      <c r="AR167" s="42"/>
      <c r="AS167" s="42"/>
      <c r="AT167" s="42"/>
      <c r="AU167" s="42"/>
      <c r="AV167" s="42"/>
      <c r="AW167" s="42"/>
      <c r="AX167" s="42"/>
    </row>
    <row r="168" spans="41:50" s="2" customFormat="1" ht="16.5" customHeight="1">
      <c r="AO168" s="42"/>
      <c r="AP168" s="42"/>
      <c r="AQ168" s="42"/>
      <c r="AR168" s="42"/>
      <c r="AS168" s="42"/>
      <c r="AT168" s="42"/>
      <c r="AU168" s="42"/>
      <c r="AV168" s="42"/>
      <c r="AW168" s="42"/>
      <c r="AX168" s="42"/>
    </row>
    <row r="169" spans="41:50" s="2" customFormat="1" ht="16.5" customHeight="1">
      <c r="AO169" s="42"/>
      <c r="AP169" s="42"/>
      <c r="AQ169" s="42"/>
      <c r="AR169" s="42"/>
      <c r="AS169" s="42"/>
      <c r="AT169" s="42"/>
      <c r="AU169" s="42"/>
      <c r="AV169" s="42"/>
      <c r="AW169" s="42"/>
      <c r="AX169" s="42"/>
    </row>
    <row r="170" spans="41:50" s="2" customFormat="1" ht="16.5" customHeight="1">
      <c r="AO170" s="42"/>
      <c r="AP170" s="42"/>
      <c r="AQ170" s="42"/>
      <c r="AR170" s="42"/>
      <c r="AS170" s="42"/>
      <c r="AT170" s="42"/>
      <c r="AU170" s="42"/>
      <c r="AV170" s="42"/>
      <c r="AW170" s="42"/>
      <c r="AX170" s="42"/>
    </row>
    <row r="171" spans="41:50" s="2" customFormat="1" ht="16.5" customHeight="1">
      <c r="AO171" s="42"/>
      <c r="AP171" s="42"/>
      <c r="AQ171" s="42"/>
      <c r="AR171" s="42"/>
      <c r="AS171" s="42"/>
      <c r="AT171" s="42"/>
      <c r="AU171" s="42"/>
      <c r="AV171" s="42"/>
      <c r="AW171" s="42"/>
      <c r="AX171" s="42"/>
    </row>
    <row r="172" spans="41:50" s="2" customFormat="1" ht="16.5" customHeight="1">
      <c r="AO172" s="42"/>
      <c r="AP172" s="42"/>
      <c r="AQ172" s="42"/>
      <c r="AR172" s="42"/>
      <c r="AS172" s="42"/>
      <c r="AT172" s="42"/>
      <c r="AU172" s="42"/>
      <c r="AV172" s="42"/>
      <c r="AW172" s="42"/>
      <c r="AX172" s="42"/>
    </row>
    <row r="173" spans="41:50" s="2" customFormat="1" ht="16.5" customHeight="1">
      <c r="AO173" s="42"/>
      <c r="AP173" s="42"/>
      <c r="AQ173" s="42"/>
      <c r="AR173" s="42"/>
      <c r="AS173" s="42"/>
      <c r="AT173" s="42"/>
      <c r="AU173" s="42"/>
      <c r="AV173" s="42"/>
      <c r="AW173" s="42"/>
      <c r="AX173" s="42"/>
    </row>
    <row r="174" spans="41:50" s="2" customFormat="1" ht="16.5" customHeight="1">
      <c r="AO174" s="42"/>
      <c r="AP174" s="42"/>
      <c r="AQ174" s="42"/>
      <c r="AR174" s="42"/>
      <c r="AS174" s="42"/>
      <c r="AT174" s="42"/>
      <c r="AU174" s="42"/>
      <c r="AV174" s="42"/>
      <c r="AW174" s="42"/>
      <c r="AX174" s="42"/>
    </row>
    <row r="175" spans="41:50" s="2" customFormat="1" ht="16.5" customHeight="1">
      <c r="AO175" s="42"/>
      <c r="AP175" s="42"/>
      <c r="AQ175" s="42"/>
      <c r="AR175" s="42"/>
      <c r="AS175" s="42"/>
      <c r="AT175" s="42"/>
      <c r="AU175" s="42"/>
      <c r="AV175" s="42"/>
      <c r="AW175" s="42"/>
      <c r="AX175" s="42"/>
    </row>
    <row r="176" spans="41:50" s="2" customFormat="1" ht="16.5" customHeight="1">
      <c r="AO176" s="42"/>
      <c r="AP176" s="42"/>
      <c r="AQ176" s="42"/>
      <c r="AR176" s="42"/>
      <c r="AS176" s="42"/>
      <c r="AT176" s="42"/>
      <c r="AU176" s="42"/>
      <c r="AV176" s="42"/>
      <c r="AW176" s="42"/>
      <c r="AX176" s="42"/>
    </row>
    <row r="177" spans="41:50" s="2" customFormat="1" ht="16.5" customHeight="1">
      <c r="AO177" s="42"/>
      <c r="AP177" s="42"/>
      <c r="AQ177" s="42"/>
      <c r="AR177" s="42"/>
      <c r="AS177" s="42"/>
      <c r="AT177" s="42"/>
      <c r="AU177" s="42"/>
      <c r="AV177" s="42"/>
      <c r="AW177" s="42"/>
      <c r="AX177" s="42"/>
    </row>
    <row r="178" spans="41:50" s="2" customFormat="1" ht="16.5" customHeight="1">
      <c r="AO178" s="42"/>
      <c r="AP178" s="42"/>
      <c r="AQ178" s="42"/>
      <c r="AR178" s="42"/>
      <c r="AS178" s="42"/>
      <c r="AT178" s="42"/>
      <c r="AU178" s="42"/>
      <c r="AV178" s="42"/>
      <c r="AW178" s="42"/>
      <c r="AX178" s="42"/>
    </row>
    <row r="179" spans="41:50" s="2" customFormat="1" ht="16.5" customHeight="1">
      <c r="AO179" s="42"/>
      <c r="AP179" s="42"/>
      <c r="AQ179" s="42"/>
      <c r="AR179" s="42"/>
      <c r="AS179" s="42"/>
      <c r="AT179" s="42"/>
      <c r="AU179" s="42"/>
      <c r="AV179" s="42"/>
      <c r="AW179" s="42"/>
      <c r="AX179" s="42"/>
    </row>
    <row r="180" spans="41:50" s="2" customFormat="1" ht="16.5" customHeight="1">
      <c r="AO180" s="42"/>
      <c r="AP180" s="42"/>
      <c r="AQ180" s="42"/>
      <c r="AR180" s="42"/>
      <c r="AS180" s="42"/>
      <c r="AT180" s="42"/>
      <c r="AU180" s="42"/>
      <c r="AV180" s="42"/>
      <c r="AW180" s="42"/>
      <c r="AX180" s="42"/>
    </row>
    <row r="181" spans="41:50" s="2" customFormat="1" ht="16.5" customHeight="1">
      <c r="AO181" s="42"/>
      <c r="AP181" s="42"/>
      <c r="AQ181" s="42"/>
      <c r="AR181" s="42"/>
      <c r="AS181" s="42"/>
      <c r="AT181" s="42"/>
      <c r="AU181" s="42"/>
      <c r="AV181" s="42"/>
      <c r="AW181" s="42"/>
      <c r="AX181" s="42"/>
    </row>
    <row r="182" spans="41:50" s="2" customFormat="1" ht="16.5" customHeight="1">
      <c r="AO182" s="42"/>
      <c r="AP182" s="42"/>
      <c r="AQ182" s="42"/>
      <c r="AR182" s="42"/>
      <c r="AS182" s="42"/>
      <c r="AT182" s="42"/>
      <c r="AU182" s="42"/>
      <c r="AV182" s="42"/>
      <c r="AW182" s="42"/>
      <c r="AX182" s="42"/>
    </row>
    <row r="183" spans="41:50" s="2" customFormat="1" ht="16.5" customHeight="1">
      <c r="AO183" s="42"/>
      <c r="AP183" s="42"/>
      <c r="AQ183" s="42"/>
      <c r="AR183" s="42"/>
      <c r="AS183" s="42"/>
      <c r="AT183" s="42"/>
      <c r="AU183" s="42"/>
      <c r="AV183" s="42"/>
      <c r="AW183" s="42"/>
      <c r="AX183" s="42"/>
    </row>
    <row r="184" spans="41:50" s="2" customFormat="1" ht="16.5" customHeight="1">
      <c r="AO184" s="42"/>
      <c r="AP184" s="42"/>
      <c r="AQ184" s="42"/>
      <c r="AR184" s="42"/>
      <c r="AS184" s="42"/>
      <c r="AT184" s="42"/>
      <c r="AU184" s="42"/>
      <c r="AV184" s="42"/>
      <c r="AW184" s="42"/>
      <c r="AX184" s="42"/>
    </row>
    <row r="185" spans="41:50" s="2" customFormat="1" ht="16.5" customHeight="1">
      <c r="AO185" s="42"/>
      <c r="AP185" s="42"/>
      <c r="AQ185" s="42"/>
      <c r="AR185" s="42"/>
      <c r="AS185" s="42"/>
      <c r="AT185" s="42"/>
      <c r="AU185" s="42"/>
      <c r="AV185" s="42"/>
      <c r="AW185" s="42"/>
      <c r="AX185" s="42"/>
    </row>
    <row r="186" spans="41:50" s="2" customFormat="1" ht="16.5" customHeight="1">
      <c r="AO186" s="42"/>
      <c r="AP186" s="42"/>
      <c r="AQ186" s="42"/>
      <c r="AR186" s="42"/>
      <c r="AS186" s="42"/>
      <c r="AT186" s="42"/>
      <c r="AU186" s="42"/>
      <c r="AV186" s="42"/>
      <c r="AW186" s="42"/>
      <c r="AX186" s="42"/>
    </row>
    <row r="187" spans="41:50" s="2" customFormat="1" ht="16.5" customHeight="1">
      <c r="AO187" s="42"/>
      <c r="AP187" s="42"/>
      <c r="AQ187" s="42"/>
      <c r="AR187" s="42"/>
      <c r="AS187" s="42"/>
      <c r="AT187" s="42"/>
      <c r="AU187" s="42"/>
      <c r="AV187" s="42"/>
      <c r="AW187" s="42"/>
      <c r="AX187" s="42"/>
    </row>
    <row r="188" spans="41:50" s="2" customFormat="1" ht="16.5" customHeight="1">
      <c r="AO188" s="42"/>
      <c r="AP188" s="42"/>
      <c r="AQ188" s="42"/>
      <c r="AR188" s="42"/>
      <c r="AS188" s="42"/>
      <c r="AT188" s="42"/>
      <c r="AU188" s="42"/>
      <c r="AV188" s="42"/>
      <c r="AW188" s="42"/>
      <c r="AX188" s="42"/>
    </row>
    <row r="189" spans="41:50" s="2" customFormat="1" ht="16.5" customHeight="1">
      <c r="AO189" s="42"/>
      <c r="AP189" s="42"/>
      <c r="AQ189" s="42"/>
      <c r="AR189" s="42"/>
      <c r="AS189" s="42"/>
      <c r="AT189" s="42"/>
      <c r="AU189" s="42"/>
      <c r="AV189" s="42"/>
      <c r="AW189" s="42"/>
      <c r="AX189" s="42"/>
    </row>
    <row r="190" spans="41:50" s="2" customFormat="1" ht="16.5" customHeight="1">
      <c r="AO190" s="42"/>
      <c r="AP190" s="42"/>
      <c r="AQ190" s="42"/>
      <c r="AR190" s="42"/>
      <c r="AS190" s="42"/>
      <c r="AT190" s="42"/>
      <c r="AU190" s="42"/>
      <c r="AV190" s="42"/>
      <c r="AW190" s="42"/>
      <c r="AX190" s="42"/>
    </row>
    <row r="191" spans="41:50" s="2" customFormat="1" ht="16.5" customHeight="1">
      <c r="AO191" s="42"/>
      <c r="AP191" s="42"/>
      <c r="AQ191" s="42"/>
      <c r="AR191" s="42"/>
      <c r="AS191" s="42"/>
      <c r="AT191" s="42"/>
      <c r="AU191" s="42"/>
      <c r="AV191" s="42"/>
      <c r="AW191" s="42"/>
      <c r="AX191" s="42"/>
    </row>
    <row r="192" spans="41:50" s="2" customFormat="1" ht="16.5" customHeight="1">
      <c r="AO192" s="42"/>
      <c r="AP192" s="42"/>
      <c r="AQ192" s="42"/>
      <c r="AR192" s="42"/>
      <c r="AS192" s="42"/>
      <c r="AT192" s="42"/>
      <c r="AU192" s="42"/>
      <c r="AV192" s="42"/>
      <c r="AW192" s="42"/>
      <c r="AX192" s="42"/>
    </row>
    <row r="193" spans="41:50" s="2" customFormat="1" ht="16.5" customHeight="1">
      <c r="AO193" s="42"/>
      <c r="AP193" s="42"/>
      <c r="AQ193" s="42"/>
      <c r="AR193" s="42"/>
      <c r="AS193" s="42"/>
      <c r="AT193" s="42"/>
      <c r="AU193" s="42"/>
      <c r="AV193" s="42"/>
      <c r="AW193" s="42"/>
      <c r="AX193" s="42"/>
    </row>
    <row r="194" spans="41:50" s="2" customFormat="1" ht="16.5" customHeight="1">
      <c r="AO194" s="42"/>
      <c r="AP194" s="42"/>
      <c r="AQ194" s="42"/>
      <c r="AR194" s="42"/>
      <c r="AS194" s="42"/>
      <c r="AT194" s="42"/>
      <c r="AU194" s="42"/>
      <c r="AV194" s="42"/>
      <c r="AW194" s="42"/>
      <c r="AX194" s="42"/>
    </row>
    <row r="195" spans="41:50" s="2" customFormat="1" ht="16.5" customHeight="1">
      <c r="AO195" s="42"/>
      <c r="AP195" s="42"/>
      <c r="AQ195" s="42"/>
      <c r="AR195" s="42"/>
      <c r="AS195" s="42"/>
      <c r="AT195" s="42"/>
      <c r="AU195" s="42"/>
      <c r="AV195" s="42"/>
      <c r="AW195" s="42"/>
      <c r="AX195" s="42"/>
    </row>
    <row r="196" spans="41:50" s="2" customFormat="1" ht="16.5" customHeight="1">
      <c r="AO196" s="42"/>
      <c r="AP196" s="42"/>
      <c r="AQ196" s="42"/>
      <c r="AR196" s="42"/>
      <c r="AS196" s="42"/>
      <c r="AT196" s="42"/>
      <c r="AU196" s="42"/>
      <c r="AV196" s="42"/>
      <c r="AW196" s="42"/>
      <c r="AX196" s="42"/>
    </row>
    <row r="197" spans="41:50" s="2" customFormat="1" ht="16.5" customHeight="1">
      <c r="AO197" s="42"/>
      <c r="AP197" s="42"/>
      <c r="AQ197" s="42"/>
      <c r="AR197" s="42"/>
      <c r="AS197" s="42"/>
      <c r="AT197" s="42"/>
      <c r="AU197" s="42"/>
      <c r="AV197" s="42"/>
      <c r="AW197" s="42"/>
      <c r="AX197" s="42"/>
    </row>
    <row r="198" spans="41:50" s="2" customFormat="1" ht="16.5" customHeight="1">
      <c r="AO198" s="42"/>
      <c r="AP198" s="42"/>
      <c r="AQ198" s="42"/>
      <c r="AR198" s="42"/>
      <c r="AS198" s="42"/>
      <c r="AT198" s="42"/>
      <c r="AU198" s="42"/>
      <c r="AV198" s="42"/>
      <c r="AW198" s="42"/>
      <c r="AX198" s="42"/>
    </row>
    <row r="199" spans="41:50" s="2" customFormat="1" ht="16.5" customHeight="1">
      <c r="AO199" s="42"/>
      <c r="AP199" s="42"/>
      <c r="AQ199" s="42"/>
      <c r="AR199" s="42"/>
      <c r="AS199" s="42"/>
      <c r="AT199" s="42"/>
      <c r="AU199" s="42"/>
      <c r="AV199" s="42"/>
      <c r="AW199" s="42"/>
      <c r="AX199" s="42"/>
    </row>
    <row r="200" spans="41:50" s="2" customFormat="1" ht="16.5" customHeight="1">
      <c r="AO200" s="42"/>
      <c r="AP200" s="42"/>
      <c r="AQ200" s="42"/>
      <c r="AR200" s="42"/>
      <c r="AS200" s="42"/>
      <c r="AT200" s="42"/>
      <c r="AU200" s="42"/>
      <c r="AV200" s="42"/>
      <c r="AW200" s="42"/>
      <c r="AX200" s="42"/>
    </row>
  </sheetData>
  <sheetProtection sheet="1" objects="1" scenarios="1" selectLockedCells="1"/>
  <mergeCells count="187">
    <mergeCell ref="A129:AL131"/>
    <mergeCell ref="AG134:AL134"/>
    <mergeCell ref="AG135:AL136"/>
    <mergeCell ref="A125:B125"/>
    <mergeCell ref="C125:G125"/>
    <mergeCell ref="H125:J125"/>
    <mergeCell ref="A126:C126"/>
    <mergeCell ref="D126:L126"/>
    <mergeCell ref="M126:O126"/>
    <mergeCell ref="P126:X126"/>
    <mergeCell ref="Y126:AA126"/>
    <mergeCell ref="AB126:AK126"/>
    <mergeCell ref="K125:AK125"/>
    <mergeCell ref="A121:B121"/>
    <mergeCell ref="C121:G121"/>
    <mergeCell ref="H121:J121"/>
    <mergeCell ref="A122:C122"/>
    <mergeCell ref="D122:L122"/>
    <mergeCell ref="M122:O122"/>
    <mergeCell ref="P122:X122"/>
    <mergeCell ref="Y122:AA122"/>
    <mergeCell ref="AB122:AK122"/>
    <mergeCell ref="K121:AK121"/>
    <mergeCell ref="K108:N108"/>
    <mergeCell ref="V106:Y106"/>
    <mergeCell ref="Z106:AK106"/>
    <mergeCell ref="C111:F111"/>
    <mergeCell ref="C112:F112"/>
    <mergeCell ref="C113:F113"/>
    <mergeCell ref="G111:AK111"/>
    <mergeCell ref="O108:AC108"/>
    <mergeCell ref="A118:C118"/>
    <mergeCell ref="D118:L118"/>
    <mergeCell ref="M118:O118"/>
    <mergeCell ref="P118:X118"/>
    <mergeCell ref="Y118:AA118"/>
    <mergeCell ref="AB118:AK118"/>
    <mergeCell ref="A117:B117"/>
    <mergeCell ref="C117:G117"/>
    <mergeCell ref="H117:J117"/>
    <mergeCell ref="K117:AK117"/>
    <mergeCell ref="M112:P112"/>
    <mergeCell ref="Q112:R112"/>
    <mergeCell ref="S112:T112"/>
    <mergeCell ref="K105:M105"/>
    <mergeCell ref="K106:M106"/>
    <mergeCell ref="K107:M107"/>
    <mergeCell ref="V107:X107"/>
    <mergeCell ref="V105:X105"/>
    <mergeCell ref="N105:U105"/>
    <mergeCell ref="N106:U106"/>
    <mergeCell ref="N107:U107"/>
    <mergeCell ref="Y105:AC105"/>
    <mergeCell ref="Y107:AC107"/>
    <mergeCell ref="K79:M79"/>
    <mergeCell ref="N79:V79"/>
    <mergeCell ref="K80:M80"/>
    <mergeCell ref="N80:V80"/>
    <mergeCell ref="W80:Y80"/>
    <mergeCell ref="Z80:AH80"/>
    <mergeCell ref="B90:AK91"/>
    <mergeCell ref="B97:AK98"/>
    <mergeCell ref="K73:M73"/>
    <mergeCell ref="K74:M74"/>
    <mergeCell ref="K75:M75"/>
    <mergeCell ref="N73:V73"/>
    <mergeCell ref="Z75:AH75"/>
    <mergeCell ref="W75:Y75"/>
    <mergeCell ref="N74:V74"/>
    <mergeCell ref="N75:V75"/>
    <mergeCell ref="K78:M78"/>
    <mergeCell ref="N78:V78"/>
    <mergeCell ref="A58:AL58"/>
    <mergeCell ref="A60:AL62"/>
    <mergeCell ref="A65:F65"/>
    <mergeCell ref="A66:F69"/>
    <mergeCell ref="G65:AL65"/>
    <mergeCell ref="G66:AL69"/>
    <mergeCell ref="I24:N24"/>
    <mergeCell ref="I25:Y25"/>
    <mergeCell ref="J26:P26"/>
    <mergeCell ref="Y27:AA27"/>
    <mergeCell ref="AI29:AL29"/>
    <mergeCell ref="A23:H35"/>
    <mergeCell ref="AD31:AF31"/>
    <mergeCell ref="AG31:AH31"/>
    <mergeCell ref="AD27:AF27"/>
    <mergeCell ref="AG27:AH27"/>
    <mergeCell ref="AI27:AL27"/>
    <mergeCell ref="AB28:AC28"/>
    <mergeCell ref="AD28:AF28"/>
    <mergeCell ref="AG28:AH28"/>
    <mergeCell ref="AI28:AL28"/>
    <mergeCell ref="AB34:AC34"/>
    <mergeCell ref="AI31:AL31"/>
    <mergeCell ref="AD32:AF32"/>
    <mergeCell ref="AD1:AE1"/>
    <mergeCell ref="AF1:AG1"/>
    <mergeCell ref="AC8:AD8"/>
    <mergeCell ref="A2:AL3"/>
    <mergeCell ref="AB6:AJ6"/>
    <mergeCell ref="AB7:AJ7"/>
    <mergeCell ref="AE8:AJ8"/>
    <mergeCell ref="X6:AA6"/>
    <mergeCell ref="X7:AA7"/>
    <mergeCell ref="AB45:AC45"/>
    <mergeCell ref="AD45:AF45"/>
    <mergeCell ref="AG45:AH45"/>
    <mergeCell ref="AI45:AL45"/>
    <mergeCell ref="AB41:AC41"/>
    <mergeCell ref="AD41:AF41"/>
    <mergeCell ref="AG34:AH34"/>
    <mergeCell ref="AE9:AJ9"/>
    <mergeCell ref="Y8:AB8"/>
    <mergeCell ref="AC9:AD9"/>
    <mergeCell ref="AI22:AL22"/>
    <mergeCell ref="AB26:AC26"/>
    <mergeCell ref="AD26:AF26"/>
    <mergeCell ref="AG26:AH26"/>
    <mergeCell ref="AI26:AL26"/>
    <mergeCell ref="AB24:AC24"/>
    <mergeCell ref="AD24:AF24"/>
    <mergeCell ref="AG24:AH24"/>
    <mergeCell ref="AI24:AL24"/>
    <mergeCell ref="AD22:AH22"/>
    <mergeCell ref="AI23:AL23"/>
    <mergeCell ref="AG23:AH23"/>
    <mergeCell ref="AD23:AF23"/>
    <mergeCell ref="AB23:AC23"/>
    <mergeCell ref="Y11:AB11"/>
    <mergeCell ref="AC11:AD11"/>
    <mergeCell ref="AC12:AD12"/>
    <mergeCell ref="AE11:AJ11"/>
    <mergeCell ref="AE12:AJ12"/>
    <mergeCell ref="AG32:AH32"/>
    <mergeCell ref="AI32:AL32"/>
    <mergeCell ref="AD33:AF33"/>
    <mergeCell ref="AG33:AH33"/>
    <mergeCell ref="AI33:AL33"/>
    <mergeCell ref="I22:AA22"/>
    <mergeCell ref="AG41:AH41"/>
    <mergeCell ref="AB37:AC37"/>
    <mergeCell ref="AD37:AF37"/>
    <mergeCell ref="AG37:AH37"/>
    <mergeCell ref="B15:AK16"/>
    <mergeCell ref="B18:AK18"/>
    <mergeCell ref="A22:H22"/>
    <mergeCell ref="A36:H47"/>
    <mergeCell ref="AB27:AC27"/>
    <mergeCell ref="AI34:AL34"/>
    <mergeCell ref="AB31:AC31"/>
    <mergeCell ref="AB32:AC32"/>
    <mergeCell ref="AB33:AC33"/>
    <mergeCell ref="AD29:AF29"/>
    <mergeCell ref="AG29:AH29"/>
    <mergeCell ref="AB22:AC22"/>
    <mergeCell ref="AB29:AC29"/>
    <mergeCell ref="AD34:AF34"/>
    <mergeCell ref="AI37:AL37"/>
    <mergeCell ref="AB38:AC38"/>
    <mergeCell ref="AD38:AF38"/>
    <mergeCell ref="AG38:AH38"/>
    <mergeCell ref="AI38:AL38"/>
    <mergeCell ref="AI41:AL41"/>
    <mergeCell ref="AD54:AH54"/>
    <mergeCell ref="AD56:AH56"/>
    <mergeCell ref="AD55:AF55"/>
    <mergeCell ref="AI54:AL54"/>
    <mergeCell ref="AI55:AL55"/>
    <mergeCell ref="AI56:AL56"/>
    <mergeCell ref="A48:H53"/>
    <mergeCell ref="AB49:AC49"/>
    <mergeCell ref="AD49:AF49"/>
    <mergeCell ref="AG49:AH49"/>
    <mergeCell ref="AI49:AL49"/>
    <mergeCell ref="AB50:AC50"/>
    <mergeCell ref="AD50:AF50"/>
    <mergeCell ref="AG50:AH50"/>
    <mergeCell ref="AI50:AL50"/>
    <mergeCell ref="AB52:AC52"/>
    <mergeCell ref="AD52:AF52"/>
    <mergeCell ref="AG52:AH52"/>
    <mergeCell ref="AI52:AL52"/>
    <mergeCell ref="AB53:AC53"/>
    <mergeCell ref="AD53:AF53"/>
    <mergeCell ref="AG53:AH53"/>
    <mergeCell ref="AI53:AL53"/>
  </mergeCells>
  <phoneticPr fontId="3"/>
  <conditionalFormatting sqref="AB24:AC24">
    <cfRule type="expression" dxfId="256" priority="84">
      <formula>AX24=1</formula>
    </cfRule>
    <cfRule type="expression" dxfId="255" priority="88">
      <formula>BB24=1</formula>
    </cfRule>
  </conditionalFormatting>
  <conditionalFormatting sqref="I24:I25">
    <cfRule type="expression" dxfId="254" priority="85">
      <formula>SUM($AO$30:$AP$30)=1</formula>
    </cfRule>
  </conditionalFormatting>
  <conditionalFormatting sqref="J26 J29:R29 J28:O28">
    <cfRule type="expression" dxfId="253" priority="79">
      <formula>COUNTIF($AP$25:$AQ$29,TRUE)=1</formula>
    </cfRule>
  </conditionalFormatting>
  <conditionalFormatting sqref="I34:U34 I31:N31 I32:T32 I33:P33">
    <cfRule type="expression" dxfId="252" priority="77">
      <formula>SUM($AO$30,$AP$35)=1</formula>
    </cfRule>
  </conditionalFormatting>
  <conditionalFormatting sqref="AB26:AC29">
    <cfRule type="expression" dxfId="251" priority="73">
      <formula>AX26=1</formula>
    </cfRule>
    <cfRule type="expression" dxfId="250" priority="74">
      <formula>BB26=1</formula>
    </cfRule>
  </conditionalFormatting>
  <conditionalFormatting sqref="AB31:AC34">
    <cfRule type="expression" dxfId="249" priority="71">
      <formula>AX31=1</formula>
    </cfRule>
    <cfRule type="expression" dxfId="248" priority="72">
      <formula>BB31=1</formula>
    </cfRule>
  </conditionalFormatting>
  <conditionalFormatting sqref="AB37:AC37">
    <cfRule type="expression" dxfId="247" priority="69">
      <formula>AX37=1</formula>
    </cfRule>
    <cfRule type="expression" dxfId="246" priority="70">
      <formula>BB37=1</formula>
    </cfRule>
  </conditionalFormatting>
  <conditionalFormatting sqref="AB38:AC38">
    <cfRule type="expression" dxfId="245" priority="67">
      <formula>AX38=1</formula>
    </cfRule>
    <cfRule type="expression" dxfId="244" priority="68">
      <formula>BB38=1</formula>
    </cfRule>
  </conditionalFormatting>
  <conditionalFormatting sqref="AB41:AC41">
    <cfRule type="expression" dxfId="243" priority="65">
      <formula>AX41=1</formula>
    </cfRule>
    <cfRule type="expression" dxfId="242" priority="66">
      <formula>BB41=1</formula>
    </cfRule>
  </conditionalFormatting>
  <conditionalFormatting sqref="AB45:AC45">
    <cfRule type="expression" dxfId="241" priority="63">
      <formula>AX45=1</formula>
    </cfRule>
    <cfRule type="expression" dxfId="240" priority="64">
      <formula>BB45=1</formula>
    </cfRule>
  </conditionalFormatting>
  <conditionalFormatting sqref="U41">
    <cfRule type="expression" dxfId="239" priority="61">
      <formula>AND($AP$41=TRUE,$U$41="")</formula>
    </cfRule>
  </conditionalFormatting>
  <conditionalFormatting sqref="AB49:AC49">
    <cfRule type="expression" dxfId="238" priority="59">
      <formula>AX49=1</formula>
    </cfRule>
    <cfRule type="expression" dxfId="237" priority="60">
      <formula>BB49=1</formula>
    </cfRule>
  </conditionalFormatting>
  <conditionalFormatting sqref="AB50:AC50">
    <cfRule type="expression" dxfId="236" priority="57">
      <formula>AX50=1</formula>
    </cfRule>
    <cfRule type="expression" dxfId="235" priority="58">
      <formula>BB50=1</formula>
    </cfRule>
  </conditionalFormatting>
  <conditionalFormatting sqref="AB52:AC52">
    <cfRule type="expression" dxfId="234" priority="55">
      <formula>AX52=1</formula>
    </cfRule>
    <cfRule type="expression" dxfId="233" priority="56">
      <formula>BB52=1</formula>
    </cfRule>
  </conditionalFormatting>
  <conditionalFormatting sqref="AB53:AC53">
    <cfRule type="expression" dxfId="232" priority="53">
      <formula>AX53=1</formula>
    </cfRule>
    <cfRule type="expression" dxfId="231" priority="54">
      <formula>BB53=1</formula>
    </cfRule>
  </conditionalFormatting>
  <conditionalFormatting sqref="I38:T38 I37:N37">
    <cfRule type="expression" dxfId="230" priority="50">
      <formula>SUM($AO$48,$AP$39)=1</formula>
    </cfRule>
  </conditionalFormatting>
  <conditionalFormatting sqref="I41:S41 I43:M43">
    <cfRule type="expression" dxfId="229" priority="49">
      <formula>SUM($AO$48,$AP$44)=1</formula>
    </cfRule>
  </conditionalFormatting>
  <conditionalFormatting sqref="I45:M45 I47:N47">
    <cfRule type="expression" dxfId="228" priority="48">
      <formula>SUM($AO$48,$AQ$48)=1</formula>
    </cfRule>
  </conditionalFormatting>
  <conditionalFormatting sqref="I50:K50 I49:L49">
    <cfRule type="expression" dxfId="227" priority="47">
      <formula>SUM($AO$54,$AP$51)=1</formula>
    </cfRule>
  </conditionalFormatting>
  <conditionalFormatting sqref="I52:N52 I53:P53">
    <cfRule type="expression" dxfId="226" priority="46">
      <formula>SUM($AO$54,$AP$54)=1</formula>
    </cfRule>
  </conditionalFormatting>
  <conditionalFormatting sqref="AF1:AG1">
    <cfRule type="expression" dxfId="225" priority="45">
      <formula>$AF$1=""</formula>
    </cfRule>
  </conditionalFormatting>
  <conditionalFormatting sqref="AI1">
    <cfRule type="expression" dxfId="224" priority="44">
      <formula>$AI$1=""</formula>
    </cfRule>
  </conditionalFormatting>
  <conditionalFormatting sqref="AK1">
    <cfRule type="expression" dxfId="223" priority="43">
      <formula>$AK$1=""</formula>
    </cfRule>
  </conditionalFormatting>
  <conditionalFormatting sqref="AB6:AJ6">
    <cfRule type="expression" dxfId="222" priority="42">
      <formula>AB6=""</formula>
    </cfRule>
  </conditionalFormatting>
  <conditionalFormatting sqref="AB7:AJ7">
    <cfRule type="expression" dxfId="221" priority="41">
      <formula>AB7=""</formula>
    </cfRule>
  </conditionalFormatting>
  <conditionalFormatting sqref="AE8:AJ8">
    <cfRule type="expression" dxfId="220" priority="40">
      <formula>AE8=""</formula>
    </cfRule>
  </conditionalFormatting>
  <conditionalFormatting sqref="AE9:AJ9">
    <cfRule type="expression" dxfId="219" priority="39">
      <formula>AE9=""</formula>
    </cfRule>
  </conditionalFormatting>
  <conditionalFormatting sqref="AE11:AJ11">
    <cfRule type="expression" dxfId="218" priority="38">
      <formula>AE11=""</formula>
    </cfRule>
  </conditionalFormatting>
  <conditionalFormatting sqref="AE12:AJ12">
    <cfRule type="expression" dxfId="217" priority="37">
      <formula>AE12=""</formula>
    </cfRule>
  </conditionalFormatting>
  <conditionalFormatting sqref="A58:AL58">
    <cfRule type="expression" dxfId="216" priority="36">
      <formula>$A$58=""</formula>
    </cfRule>
  </conditionalFormatting>
  <conditionalFormatting sqref="A60:AL62">
    <cfRule type="expression" dxfId="215" priority="35">
      <formula>$A$60=""</formula>
    </cfRule>
  </conditionalFormatting>
  <conditionalFormatting sqref="G65:AL65">
    <cfRule type="expression" dxfId="214" priority="34">
      <formula>$G$65=""</formula>
    </cfRule>
  </conditionalFormatting>
  <conditionalFormatting sqref="G66:AL69">
    <cfRule type="expression" dxfId="213" priority="33">
      <formula>$G$66=""</formula>
    </cfRule>
  </conditionalFormatting>
  <conditionalFormatting sqref="N73:V73 P105:U107">
    <cfRule type="expression" dxfId="212" priority="31">
      <formula>AR73=1</formula>
    </cfRule>
  </conditionalFormatting>
  <conditionalFormatting sqref="N74:V74">
    <cfRule type="expression" dxfId="211" priority="30">
      <formula>AR74=1</formula>
    </cfRule>
  </conditionalFormatting>
  <conditionalFormatting sqref="N75:V75">
    <cfRule type="expression" dxfId="210" priority="29">
      <formula>AR75=1</formula>
    </cfRule>
  </conditionalFormatting>
  <conditionalFormatting sqref="Z75:AH75">
    <cfRule type="expression" dxfId="209" priority="28">
      <formula>AR75=2</formula>
    </cfRule>
  </conditionalFormatting>
  <conditionalFormatting sqref="N78:V78">
    <cfRule type="expression" dxfId="208" priority="27">
      <formula>AR78=1</formula>
    </cfRule>
  </conditionalFormatting>
  <conditionalFormatting sqref="N79:V79">
    <cfRule type="expression" dxfId="207" priority="26">
      <formula>AR79=1</formula>
    </cfRule>
  </conditionalFormatting>
  <conditionalFormatting sqref="N80:V80">
    <cfRule type="expression" dxfId="206" priority="25">
      <formula>AR80=1</formula>
    </cfRule>
  </conditionalFormatting>
  <conditionalFormatting sqref="Z80:AH80">
    <cfRule type="expression" dxfId="205" priority="24">
      <formula>AR80=2</formula>
    </cfRule>
  </conditionalFormatting>
  <conditionalFormatting sqref="C73:I73 C78:I78 C80:J80 C79:H79 C75:J75 C74:H74">
    <cfRule type="expression" dxfId="204" priority="23">
      <formula>$AO$82=0</formula>
    </cfRule>
  </conditionalFormatting>
  <conditionalFormatting sqref="C85:F86">
    <cfRule type="expression" dxfId="203" priority="22">
      <formula>$AO$87=0</formula>
    </cfRule>
  </conditionalFormatting>
  <conditionalFormatting sqref="C92:H92 C93:G93">
    <cfRule type="expression" dxfId="202" priority="21">
      <formula>$AO$94=0</formula>
    </cfRule>
  </conditionalFormatting>
  <conditionalFormatting sqref="C99:L99 C100:K100">
    <cfRule type="expression" dxfId="201" priority="20">
      <formula>$AO$101=0</formula>
    </cfRule>
  </conditionalFormatting>
  <conditionalFormatting sqref="C105:J105 G111:AK111 C107:I108 C106:H106">
    <cfRule type="expression" dxfId="200" priority="19">
      <formula>$AO$115=0</formula>
    </cfRule>
  </conditionalFormatting>
  <conditionalFormatting sqref="AA105:AC105 AA107:AC107">
    <cfRule type="expression" dxfId="199" priority="15">
      <formula>AT105=2</formula>
    </cfRule>
  </conditionalFormatting>
  <conditionalFormatting sqref="N105:N107">
    <cfRule type="expression" dxfId="198" priority="171">
      <formula>AS105=1</formula>
    </cfRule>
  </conditionalFormatting>
  <conditionalFormatting sqref="O105:O107">
    <cfRule type="expression" dxfId="197" priority="172">
      <formula>#REF!=1</formula>
    </cfRule>
  </conditionalFormatting>
  <conditionalFormatting sqref="Y105 Y107">
    <cfRule type="expression" dxfId="196" priority="180">
      <formula>AS105=2</formula>
    </cfRule>
  </conditionalFormatting>
  <conditionalFormatting sqref="Z105 Z107">
    <cfRule type="expression" dxfId="195" priority="181">
      <formula>#REF!=2</formula>
    </cfRule>
  </conditionalFormatting>
  <conditionalFormatting sqref="O108:AC108">
    <cfRule type="expression" dxfId="194" priority="13">
      <formula>$AS$107=3</formula>
    </cfRule>
  </conditionalFormatting>
  <conditionalFormatting sqref="G86">
    <cfRule type="expression" dxfId="193" priority="12">
      <formula>$AO$87=0</formula>
    </cfRule>
  </conditionalFormatting>
  <conditionalFormatting sqref="H86">
    <cfRule type="expression" dxfId="192" priority="11">
      <formula>$AO$87=0</formula>
    </cfRule>
  </conditionalFormatting>
  <conditionalFormatting sqref="I86">
    <cfRule type="expression" dxfId="191" priority="10">
      <formula>$AO$87=0</formula>
    </cfRule>
  </conditionalFormatting>
  <conditionalFormatting sqref="L100">
    <cfRule type="expression" dxfId="190" priority="9">
      <formula>$AO$101=0</formula>
    </cfRule>
  </conditionalFormatting>
  <conditionalFormatting sqref="M100">
    <cfRule type="expression" dxfId="189" priority="8">
      <formula>$AO$101=0</formula>
    </cfRule>
  </conditionalFormatting>
  <conditionalFormatting sqref="N100">
    <cfRule type="expression" dxfId="188" priority="7">
      <formula>$AO$101=0</formula>
    </cfRule>
  </conditionalFormatting>
  <conditionalFormatting sqref="S112:T112 V112 X112">
    <cfRule type="expression" dxfId="187" priority="6">
      <formula>$AS$112=1</formula>
    </cfRule>
  </conditionalFormatting>
  <conditionalFormatting sqref="C117:G117">
    <cfRule type="expression" dxfId="186" priority="5">
      <formula>$C$117=""</formula>
    </cfRule>
  </conditionalFormatting>
  <conditionalFormatting sqref="K117:AK117">
    <cfRule type="expression" dxfId="185" priority="4">
      <formula>$K$117=""</formula>
    </cfRule>
  </conditionalFormatting>
  <conditionalFormatting sqref="D118:L118">
    <cfRule type="expression" dxfId="184" priority="3">
      <formula>$D$118=""</formula>
    </cfRule>
  </conditionalFormatting>
  <conditionalFormatting sqref="P118:X118">
    <cfRule type="expression" dxfId="183" priority="2">
      <formula>$P$118=""</formula>
    </cfRule>
  </conditionalFormatting>
  <conditionalFormatting sqref="AB118:AK118">
    <cfRule type="expression" dxfId="182" priority="1">
      <formula>$AB$118=""</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8</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8</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9</xdr:col>
                    <xdr:colOff>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10</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9</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9</xdr:col>
                    <xdr:colOff>0</xdr:colOff>
                    <xdr:row>28</xdr:row>
                    <xdr:rowOff>0</xdr:rowOff>
                  </from>
                  <to>
                    <xdr:col>18</xdr:col>
                    <xdr:colOff>0</xdr:colOff>
                    <xdr:row>29</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0</xdr:colOff>
                    <xdr:row>31</xdr:row>
                    <xdr:rowOff>0</xdr:rowOff>
                  </from>
                  <to>
                    <xdr:col>20</xdr:col>
                    <xdr:colOff>0</xdr:colOff>
                    <xdr:row>32</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8</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8</xdr:col>
                    <xdr:colOff>0</xdr:colOff>
                    <xdr:row>33</xdr:row>
                    <xdr:rowOff>0</xdr:rowOff>
                  </from>
                  <to>
                    <xdr:col>21</xdr:col>
                    <xdr:colOff>0</xdr:colOff>
                    <xdr:row>34</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22</xdr:row>
                    <xdr:rowOff>0</xdr:rowOff>
                  </from>
                  <to>
                    <xdr:col>8</xdr:col>
                    <xdr:colOff>0</xdr:colOff>
                    <xdr:row>35</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35</xdr:row>
                    <xdr:rowOff>0</xdr:rowOff>
                  </from>
                  <to>
                    <xdr:col>8</xdr:col>
                    <xdr:colOff>0</xdr:colOff>
                    <xdr:row>47</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8</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8</xdr:col>
                    <xdr:colOff>0</xdr:colOff>
                    <xdr:row>37</xdr:row>
                    <xdr:rowOff>0</xdr:rowOff>
                  </from>
                  <to>
                    <xdr:col>20</xdr:col>
                    <xdr:colOff>0</xdr:colOff>
                    <xdr:row>38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0</xdr:colOff>
                    <xdr:row>42</xdr:row>
                    <xdr:rowOff>0</xdr:rowOff>
                  </from>
                  <to>
                    <xdr:col>13</xdr:col>
                    <xdr:colOff>0</xdr:colOff>
                    <xdr:row>43</xdr:row>
                    <xdr:rowOff>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8</xdr:col>
                    <xdr:colOff>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0</xdr:col>
                    <xdr:colOff>0</xdr:colOff>
                    <xdr:row>47</xdr:row>
                    <xdr:rowOff>0</xdr:rowOff>
                  </from>
                  <to>
                    <xdr:col>8</xdr:col>
                    <xdr:colOff>0</xdr:colOff>
                    <xdr:row>53</xdr:row>
                    <xdr:rowOff>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8</xdr:col>
                    <xdr:colOff>0</xdr:colOff>
                    <xdr:row>48</xdr:row>
                    <xdr:rowOff>0</xdr:rowOff>
                  </from>
                  <to>
                    <xdr:col>12</xdr:col>
                    <xdr:colOff>0</xdr:colOff>
                    <xdr:row>49</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8</xdr:col>
                    <xdr:colOff>0</xdr:colOff>
                    <xdr:row>49</xdr:row>
                    <xdr:rowOff>0</xdr:rowOff>
                  </from>
                  <to>
                    <xdr:col>11</xdr:col>
                    <xdr:colOff>0</xdr:colOff>
                    <xdr:row>50</xdr:row>
                    <xdr:rowOff>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8</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8</xdr:col>
                    <xdr:colOff>0</xdr:colOff>
                    <xdr:row>52</xdr:row>
                    <xdr:rowOff>0</xdr:rowOff>
                  </from>
                  <to>
                    <xdr:col>16</xdr:col>
                    <xdr:colOff>0</xdr:colOff>
                    <xdr:row>53</xdr:row>
                    <xdr:rowOff>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1</xdr:col>
                    <xdr:colOff>247650</xdr:colOff>
                    <xdr:row>72</xdr:row>
                    <xdr:rowOff>0</xdr:rowOff>
                  </from>
                  <to>
                    <xdr:col>9</xdr:col>
                    <xdr:colOff>0</xdr:colOff>
                    <xdr:row>73</xdr:row>
                    <xdr:rowOff>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1</xdr:col>
                    <xdr:colOff>247650</xdr:colOff>
                    <xdr:row>73</xdr:row>
                    <xdr:rowOff>0</xdr:rowOff>
                  </from>
                  <to>
                    <xdr:col>8</xdr:col>
                    <xdr:colOff>0</xdr:colOff>
                    <xdr:row>74</xdr:row>
                    <xdr:rowOff>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1</xdr:col>
                    <xdr:colOff>247650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xdr:col>
                    <xdr:colOff>247650</xdr:colOff>
                    <xdr:row>77</xdr:row>
                    <xdr:rowOff>0</xdr:rowOff>
                  </from>
                  <to>
                    <xdr:col>9</xdr:col>
                    <xdr:colOff>0</xdr:colOff>
                    <xdr:row>78</xdr:row>
                    <xdr:rowOff>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xdr:col>
                    <xdr:colOff>247650</xdr:colOff>
                    <xdr:row>78</xdr:row>
                    <xdr:rowOff>0</xdr:rowOff>
                  </from>
                  <to>
                    <xdr:col>8</xdr:col>
                    <xdr:colOff>0</xdr:colOff>
                    <xdr:row>79</xdr:row>
                    <xdr:rowOff>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xdr:col>
                    <xdr:colOff>247650</xdr:colOff>
                    <xdr:row>79</xdr:row>
                    <xdr:rowOff>0</xdr:rowOff>
                  </from>
                  <to>
                    <xdr:col>10</xdr:col>
                    <xdr:colOff>0</xdr:colOff>
                    <xdr:row>80</xdr:row>
                    <xdr:rowOff>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xdr:col>
                    <xdr:colOff>247650</xdr:colOff>
                    <xdr:row>84</xdr:row>
                    <xdr:rowOff>0</xdr:rowOff>
                  </from>
                  <to>
                    <xdr:col>6</xdr:col>
                    <xdr:colOff>0</xdr:colOff>
                    <xdr:row>85</xdr:row>
                    <xdr:rowOff>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1</xdr:col>
                    <xdr:colOff>247650</xdr:colOff>
                    <xdr:row>85</xdr:row>
                    <xdr:rowOff>0</xdr:rowOff>
                  </from>
                  <to>
                    <xdr:col>8</xdr:col>
                    <xdr:colOff>247650</xdr:colOff>
                    <xdr:row>86</xdr:row>
                    <xdr:rowOff>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247650</xdr:colOff>
                    <xdr:row>91</xdr:row>
                    <xdr:rowOff>0</xdr:rowOff>
                  </from>
                  <to>
                    <xdr:col>8</xdr:col>
                    <xdr:colOff>0</xdr:colOff>
                    <xdr:row>92</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1</xdr:col>
                    <xdr:colOff>247650</xdr:colOff>
                    <xdr:row>92</xdr:row>
                    <xdr:rowOff>0</xdr:rowOff>
                  </from>
                  <to>
                    <xdr:col>7</xdr:col>
                    <xdr:colOff>0</xdr:colOff>
                    <xdr:row>93</xdr:row>
                    <xdr:rowOff>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xdr:col>
                    <xdr:colOff>247650</xdr:colOff>
                    <xdr:row>98</xdr:row>
                    <xdr:rowOff>0</xdr:rowOff>
                  </from>
                  <to>
                    <xdr:col>12</xdr:col>
                    <xdr:colOff>0</xdr:colOff>
                    <xdr:row>99</xdr:row>
                    <xdr:rowOff>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2</xdr:col>
                    <xdr:colOff>0</xdr:colOff>
                    <xdr:row>99</xdr:row>
                    <xdr:rowOff>0</xdr:rowOff>
                  </from>
                  <to>
                    <xdr:col>14</xdr:col>
                    <xdr:colOff>0</xdr:colOff>
                    <xdr:row>100</xdr:row>
                    <xdr:rowOff>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xdr:col>
                    <xdr:colOff>247650</xdr:colOff>
                    <xdr:row>104</xdr:row>
                    <xdr:rowOff>0</xdr:rowOff>
                  </from>
                  <to>
                    <xdr:col>10</xdr:col>
                    <xdr:colOff>0</xdr:colOff>
                    <xdr:row>105</xdr:row>
                    <xdr:rowOff>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xdr:col>
                    <xdr:colOff>247650</xdr:colOff>
                    <xdr:row>105</xdr:row>
                    <xdr:rowOff>0</xdr:rowOff>
                  </from>
                  <to>
                    <xdr:col>8</xdr:col>
                    <xdr:colOff>0</xdr:colOff>
                    <xdr:row>106</xdr:row>
                    <xdr:rowOff>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xdr:col>
                    <xdr:colOff>247650</xdr:colOff>
                    <xdr:row>106</xdr:row>
                    <xdr:rowOff>0</xdr:rowOff>
                  </from>
                  <to>
                    <xdr:col>9</xdr:col>
                    <xdr:colOff>0</xdr:colOff>
                    <xdr:row>108</xdr:row>
                    <xdr:rowOff>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0</xdr:colOff>
                    <xdr:row>111</xdr:row>
                    <xdr:rowOff>0</xdr:rowOff>
                  </from>
                  <to>
                    <xdr:col>8</xdr:col>
                    <xdr:colOff>0</xdr:colOff>
                    <xdr:row>112</xdr:row>
                    <xdr:rowOff>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9</xdr:col>
                    <xdr:colOff>0</xdr:colOff>
                    <xdr:row>111</xdr:row>
                    <xdr:rowOff>0</xdr:rowOff>
                  </from>
                  <to>
                    <xdr:col>12</xdr:col>
                    <xdr:colOff>0</xdr:colOff>
                    <xdr:row>112</xdr:row>
                    <xdr:rowOff>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0</xdr:colOff>
                    <xdr:row>112</xdr:row>
                    <xdr:rowOff>0</xdr:rowOff>
                  </from>
                  <to>
                    <xdr:col>8</xdr:col>
                    <xdr:colOff>0</xdr:colOff>
                    <xdr:row>113</xdr:row>
                    <xdr:rowOff>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9</xdr:col>
                    <xdr:colOff>0</xdr:colOff>
                    <xdr:row>112</xdr:row>
                    <xdr:rowOff>0</xdr:rowOff>
                  </from>
                  <to>
                    <xdr:col>12</xdr:col>
                    <xdr:colOff>0</xdr:colOff>
                    <xdr:row>113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sheetPr>
  <dimension ref="A1:BG67"/>
  <sheetViews>
    <sheetView showGridLines="0" showZeros="0" topLeftCell="A25" zoomScaleNormal="100" workbookViewId="0">
      <selection activeCell="G66" sqref="G66:AL69"/>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263" t="s">
        <v>30</v>
      </c>
      <c r="AE1" s="263"/>
      <c r="AF1" s="177"/>
      <c r="AG1" s="177"/>
      <c r="AH1" s="65" t="s">
        <v>27</v>
      </c>
      <c r="AI1" s="51"/>
      <c r="AJ1" s="65" t="s">
        <v>29</v>
      </c>
      <c r="AK1" s="51"/>
      <c r="AL1" s="65" t="s">
        <v>28</v>
      </c>
    </row>
    <row r="2" spans="1:38" s="9" customFormat="1" ht="16.5" customHeight="1">
      <c r="AD2" s="108"/>
      <c r="AE2" s="108"/>
      <c r="AF2" s="108"/>
      <c r="AG2" s="108"/>
      <c r="AH2" s="108"/>
      <c r="AI2" s="108"/>
      <c r="AJ2" s="108"/>
      <c r="AK2" s="108"/>
      <c r="AL2" s="108"/>
    </row>
    <row r="3" spans="1:38" ht="16.5" customHeight="1">
      <c r="A3" s="264" t="s">
        <v>75</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row>
    <row r="4" spans="1:38" ht="16.5"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row>
    <row r="5" spans="1:38" ht="16.5" customHeight="1">
      <c r="B5" s="265" t="s">
        <v>31</v>
      </c>
      <c r="C5" s="265"/>
      <c r="D5" s="265"/>
      <c r="E5" s="265"/>
      <c r="F5" s="262">
        <f>依頼書!AB6</f>
        <v>0</v>
      </c>
      <c r="G5" s="262"/>
      <c r="H5" s="262"/>
      <c r="I5" s="262"/>
      <c r="J5" s="262"/>
      <c r="K5" s="262"/>
      <c r="L5" s="262"/>
      <c r="M5" s="262"/>
      <c r="N5" s="262"/>
      <c r="O5" s="67"/>
      <c r="P5" s="67"/>
      <c r="Q5" s="67"/>
      <c r="R5" s="67"/>
      <c r="S5" s="67"/>
      <c r="T5" s="67"/>
      <c r="U5" s="67"/>
    </row>
    <row r="6" spans="1:38" s="9" customFormat="1" ht="16.5" customHeight="1">
      <c r="B6" s="266" t="s">
        <v>32</v>
      </c>
      <c r="C6" s="266"/>
      <c r="D6" s="266"/>
      <c r="E6" s="266"/>
      <c r="F6" s="262">
        <f>依頼書!AB7</f>
        <v>0</v>
      </c>
      <c r="G6" s="262"/>
      <c r="H6" s="262"/>
      <c r="I6" s="262"/>
      <c r="J6" s="262"/>
      <c r="K6" s="262"/>
      <c r="L6" s="262"/>
      <c r="M6" s="262"/>
      <c r="N6" s="262"/>
    </row>
    <row r="7" spans="1:38" s="9" customFormat="1" ht="16.5" customHeight="1">
      <c r="C7" s="261" t="s">
        <v>2</v>
      </c>
      <c r="D7" s="261"/>
      <c r="E7" s="261"/>
      <c r="F7" s="261"/>
      <c r="G7" s="262" t="s">
        <v>3</v>
      </c>
      <c r="H7" s="262"/>
      <c r="I7" s="262">
        <f>依頼書!AE8</f>
        <v>0</v>
      </c>
      <c r="J7" s="262"/>
      <c r="K7" s="262"/>
      <c r="L7" s="262"/>
      <c r="M7" s="262"/>
      <c r="N7" s="262"/>
      <c r="T7" s="68"/>
    </row>
    <row r="8" spans="1:38" s="9" customFormat="1" ht="16.5" customHeight="1">
      <c r="F8" s="68"/>
      <c r="G8" s="262" t="s">
        <v>4</v>
      </c>
      <c r="H8" s="262"/>
      <c r="I8" s="262">
        <f>依頼書!AE9</f>
        <v>0</v>
      </c>
      <c r="J8" s="262"/>
      <c r="K8" s="262"/>
      <c r="L8" s="262"/>
      <c r="M8" s="262"/>
      <c r="N8" s="262"/>
      <c r="O8" s="9" t="s">
        <v>74</v>
      </c>
      <c r="T8" s="68"/>
    </row>
    <row r="9" spans="1:38" s="9" customFormat="1" ht="16.5" customHeight="1"/>
    <row r="10" spans="1:38" s="9" customFormat="1" ht="16.5" customHeight="1">
      <c r="C10" s="261" t="s">
        <v>34</v>
      </c>
      <c r="D10" s="261"/>
      <c r="E10" s="261"/>
      <c r="F10" s="261"/>
      <c r="G10" s="262" t="s">
        <v>3</v>
      </c>
      <c r="H10" s="262"/>
      <c r="I10" s="262">
        <f>依頼書!AE11</f>
        <v>0</v>
      </c>
      <c r="J10" s="262"/>
      <c r="K10" s="262"/>
      <c r="L10" s="262"/>
      <c r="M10" s="262"/>
      <c r="N10" s="262"/>
      <c r="AK10" s="69"/>
    </row>
    <row r="11" spans="1:38" s="9" customFormat="1" ht="16.5" customHeight="1">
      <c r="F11" s="68"/>
      <c r="G11" s="262" t="s">
        <v>4</v>
      </c>
      <c r="H11" s="262"/>
      <c r="I11" s="262">
        <f>依頼書!AE12</f>
        <v>0</v>
      </c>
      <c r="J11" s="262"/>
      <c r="K11" s="262"/>
      <c r="L11" s="262"/>
      <c r="M11" s="262"/>
      <c r="N11" s="262"/>
      <c r="O11" s="9" t="s">
        <v>74</v>
      </c>
    </row>
    <row r="12" spans="1:38" s="9" customFormat="1" ht="16.5" customHeight="1">
      <c r="X12" s="9" t="s">
        <v>76</v>
      </c>
    </row>
    <row r="13" spans="1:38" s="9" customFormat="1" ht="16.5" customHeight="1">
      <c r="AK13" s="69"/>
    </row>
    <row r="14" spans="1:38" s="9" customFormat="1" ht="16.5" customHeight="1">
      <c r="V14" s="70"/>
      <c r="W14" s="70"/>
      <c r="X14" s="65"/>
      <c r="Y14" s="65"/>
      <c r="Z14" s="65"/>
      <c r="AA14" s="65"/>
    </row>
    <row r="15" spans="1:38" s="9" customFormat="1" ht="16.5" customHeight="1">
      <c r="C15" s="263"/>
      <c r="D15" s="263"/>
      <c r="E15" s="263">
        <f>依頼書!AF1</f>
        <v>0</v>
      </c>
      <c r="F15" s="263"/>
      <c r="G15" s="65" t="s">
        <v>27</v>
      </c>
      <c r="H15" s="65">
        <f>依頼書!AI1</f>
        <v>0</v>
      </c>
      <c r="I15" s="65" t="s">
        <v>29</v>
      </c>
      <c r="J15" s="65">
        <f>依頼書!AK1</f>
        <v>0</v>
      </c>
      <c r="K15" s="65" t="s">
        <v>28</v>
      </c>
      <c r="L15" s="9" t="s">
        <v>125</v>
      </c>
    </row>
    <row r="16" spans="1:38" s="9" customFormat="1" ht="16.5" customHeight="1">
      <c r="B16" s="71"/>
      <c r="C16" s="68"/>
      <c r="D16" s="71"/>
      <c r="E16" s="68" t="s">
        <v>77</v>
      </c>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A18" s="72"/>
    </row>
    <row r="19" spans="2:53" s="9" customFormat="1" ht="16.5" customHeight="1">
      <c r="B19" s="263" t="s">
        <v>5</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row>
    <row r="21" spans="2:53" s="105" customFormat="1" ht="16.5" customHeight="1">
      <c r="D21" s="9" t="s">
        <v>78</v>
      </c>
    </row>
    <row r="22" spans="2:53" ht="16.5" customHeight="1">
      <c r="E22" s="267" t="s">
        <v>7</v>
      </c>
      <c r="F22" s="171"/>
      <c r="G22" s="171"/>
      <c r="H22" s="171"/>
      <c r="I22" s="171"/>
      <c r="J22" s="171"/>
      <c r="K22" s="171"/>
      <c r="L22" s="171"/>
      <c r="M22" s="171" t="s">
        <v>8</v>
      </c>
      <c r="N22" s="171"/>
      <c r="O22" s="171"/>
      <c r="P22" s="171"/>
      <c r="Q22" s="171"/>
      <c r="R22" s="171"/>
      <c r="S22" s="171"/>
      <c r="T22" s="171"/>
      <c r="U22" s="171"/>
      <c r="V22" s="171"/>
      <c r="W22" s="171"/>
      <c r="X22" s="171"/>
      <c r="Y22" s="171"/>
      <c r="Z22" s="171"/>
      <c r="AA22" s="171"/>
      <c r="AB22" s="171"/>
      <c r="AC22" s="171"/>
      <c r="AD22" s="171"/>
      <c r="AE22" s="171"/>
      <c r="AF22" s="171" t="s">
        <v>9</v>
      </c>
      <c r="AG22" s="268"/>
      <c r="AH22" s="102"/>
      <c r="AI22" s="102"/>
      <c r="AJ22" s="102"/>
      <c r="AK22" s="102"/>
      <c r="AL22" s="102"/>
      <c r="AO22" s="66">
        <v>0</v>
      </c>
      <c r="AP22" s="66">
        <v>1</v>
      </c>
      <c r="AQ22" s="66">
        <v>2</v>
      </c>
      <c r="AR22" s="66">
        <v>3</v>
      </c>
      <c r="AS22" s="66">
        <v>4</v>
      </c>
      <c r="AT22" s="66">
        <v>5</v>
      </c>
      <c r="AU22" s="66">
        <v>6</v>
      </c>
      <c r="AV22" s="66">
        <v>7</v>
      </c>
      <c r="AW22" s="66" t="s">
        <v>37</v>
      </c>
    </row>
    <row r="23" spans="2:53" ht="16.5" customHeight="1">
      <c r="E23" s="270" t="str">
        <f>IF(AND(AO30=0,(AP30+AP35)&gt;0),"
↑チェックして下さい。","")</f>
        <v/>
      </c>
      <c r="F23" s="271"/>
      <c r="G23" s="271"/>
      <c r="H23" s="271"/>
      <c r="I23" s="271"/>
      <c r="J23" s="271"/>
      <c r="K23" s="271"/>
      <c r="L23" s="272"/>
      <c r="M23" s="11" t="s">
        <v>38</v>
      </c>
      <c r="N23" s="11"/>
      <c r="O23" s="11"/>
      <c r="P23" s="11"/>
      <c r="Q23" s="11"/>
      <c r="R23" s="11"/>
      <c r="S23" s="11"/>
      <c r="T23" s="11"/>
      <c r="U23" s="11"/>
      <c r="V23" s="11"/>
      <c r="W23" s="11"/>
      <c r="X23" s="11"/>
      <c r="Y23" s="11"/>
      <c r="Z23" s="11"/>
      <c r="AA23" s="11"/>
      <c r="AB23" s="11"/>
      <c r="AC23" s="11"/>
      <c r="AD23" s="11"/>
      <c r="AE23" s="73"/>
      <c r="AF23" s="279"/>
      <c r="AG23" s="280"/>
      <c r="AH23" s="102"/>
      <c r="AI23" s="102"/>
      <c r="AJ23" s="102"/>
      <c r="AK23" s="102"/>
      <c r="AL23" s="102"/>
      <c r="AO23" s="66" t="b">
        <f>依頼書!AO23</f>
        <v>0</v>
      </c>
      <c r="AP23" s="66">
        <f>依頼書!AP23</f>
        <v>0</v>
      </c>
      <c r="AQ23" s="66">
        <f>依頼書!AQ23</f>
        <v>0</v>
      </c>
      <c r="AR23" s="66">
        <f>依頼書!AR23</f>
        <v>0</v>
      </c>
      <c r="AS23" s="66">
        <f>依頼書!AS23</f>
        <v>0</v>
      </c>
      <c r="AT23" s="66">
        <f>依頼書!AT23</f>
        <v>0</v>
      </c>
      <c r="AU23" s="66">
        <f>依頼書!AU23</f>
        <v>0</v>
      </c>
      <c r="AV23" s="66">
        <f>依頼書!AV23</f>
        <v>0</v>
      </c>
      <c r="AW23" s="66">
        <f>依頼書!AW23</f>
        <v>0</v>
      </c>
      <c r="AX23" s="66">
        <f>依頼書!AX23</f>
        <v>0</v>
      </c>
    </row>
    <row r="24" spans="2:53" ht="16.5" customHeight="1">
      <c r="E24" s="273"/>
      <c r="F24" s="274"/>
      <c r="G24" s="274"/>
      <c r="H24" s="274"/>
      <c r="I24" s="274"/>
      <c r="J24" s="274"/>
      <c r="K24" s="274"/>
      <c r="L24" s="275"/>
      <c r="M24" s="201"/>
      <c r="N24" s="202"/>
      <c r="O24" s="202"/>
      <c r="P24" s="202"/>
      <c r="Q24" s="202"/>
      <c r="R24" s="202"/>
      <c r="S24" s="18"/>
      <c r="T24" s="18"/>
      <c r="U24" s="18"/>
      <c r="V24" s="18"/>
      <c r="W24" s="18"/>
      <c r="X24" s="18"/>
      <c r="Y24" s="18"/>
      <c r="Z24" s="18"/>
      <c r="AA24" s="18"/>
      <c r="AB24" s="18"/>
      <c r="AC24" s="18"/>
      <c r="AD24" s="18"/>
      <c r="AE24" s="74"/>
      <c r="AF24" s="201">
        <f>依頼書!AB24</f>
        <v>0</v>
      </c>
      <c r="AG24" s="269"/>
      <c r="AH24" s="102"/>
      <c r="AI24" s="103"/>
      <c r="AJ24" s="103"/>
      <c r="AK24" s="103"/>
      <c r="AL24" s="103"/>
      <c r="AO24" s="66">
        <f>依頼書!AO24</f>
        <v>0</v>
      </c>
      <c r="AP24" s="66" t="b">
        <f>依頼書!AP24</f>
        <v>0</v>
      </c>
      <c r="AQ24" s="66">
        <f>依頼書!AQ24</f>
        <v>0</v>
      </c>
      <c r="AR24" s="66">
        <f>依頼書!AR24</f>
        <v>0</v>
      </c>
      <c r="AS24" s="66">
        <f>依頼書!AS24</f>
        <v>0</v>
      </c>
      <c r="AT24" s="66">
        <f>依頼書!AT24</f>
        <v>0</v>
      </c>
      <c r="AU24" s="66">
        <f>依頼書!AU24</f>
        <v>0</v>
      </c>
      <c r="AV24" s="66">
        <f>依頼書!AV24</f>
        <v>0</v>
      </c>
      <c r="AW24" s="66" t="b">
        <f>依頼書!AW24</f>
        <v>0</v>
      </c>
      <c r="AX24" s="66">
        <f>依頼書!AX24</f>
        <v>0</v>
      </c>
    </row>
    <row r="25" spans="2:53" ht="16.5" customHeight="1">
      <c r="E25" s="273"/>
      <c r="F25" s="274"/>
      <c r="G25" s="274"/>
      <c r="H25" s="274"/>
      <c r="I25" s="274"/>
      <c r="J25" s="274"/>
      <c r="K25" s="274"/>
      <c r="L25" s="275"/>
      <c r="M25" s="201"/>
      <c r="N25" s="202"/>
      <c r="O25" s="202"/>
      <c r="P25" s="202"/>
      <c r="Q25" s="202"/>
      <c r="R25" s="202"/>
      <c r="S25" s="202"/>
      <c r="T25" s="202"/>
      <c r="U25" s="202"/>
      <c r="V25" s="202"/>
      <c r="W25" s="202"/>
      <c r="X25" s="202"/>
      <c r="Y25" s="202"/>
      <c r="Z25" s="202"/>
      <c r="AA25" s="202"/>
      <c r="AB25" s="202"/>
      <c r="AC25" s="202"/>
      <c r="AD25" s="18"/>
      <c r="AE25" s="74"/>
      <c r="AF25" s="75"/>
      <c r="AG25" s="76"/>
      <c r="AH25" s="104"/>
      <c r="AI25" s="104"/>
      <c r="AJ25" s="104"/>
      <c r="AK25" s="104"/>
      <c r="AL25" s="104"/>
      <c r="AO25" s="66">
        <f>依頼書!AO25</f>
        <v>0</v>
      </c>
      <c r="AP25" s="66" t="b">
        <f>依頼書!AP25</f>
        <v>0</v>
      </c>
      <c r="AQ25" s="66">
        <f>依頼書!AQ25</f>
        <v>0</v>
      </c>
      <c r="AR25" s="66">
        <f>依頼書!AR25</f>
        <v>0</v>
      </c>
      <c r="AS25" s="66">
        <f>依頼書!AS25</f>
        <v>0</v>
      </c>
      <c r="AT25" s="66">
        <f>依頼書!AT25</f>
        <v>0</v>
      </c>
      <c r="AU25" s="66">
        <f>依頼書!AU25</f>
        <v>0</v>
      </c>
      <c r="AV25" s="66">
        <f>依頼書!AV25</f>
        <v>0</v>
      </c>
      <c r="AW25" s="66" t="b">
        <f>依頼書!AW25</f>
        <v>0</v>
      </c>
      <c r="AX25" s="66">
        <f>依頼書!AX25</f>
        <v>0</v>
      </c>
    </row>
    <row r="26" spans="2:53" ht="16.5" customHeight="1">
      <c r="E26" s="273"/>
      <c r="F26" s="274"/>
      <c r="G26" s="274"/>
      <c r="H26" s="274"/>
      <c r="I26" s="274"/>
      <c r="J26" s="274"/>
      <c r="K26" s="274"/>
      <c r="L26" s="275"/>
      <c r="M26" s="17"/>
      <c r="N26" s="202"/>
      <c r="O26" s="202"/>
      <c r="P26" s="202"/>
      <c r="Q26" s="202"/>
      <c r="R26" s="202"/>
      <c r="S26" s="202"/>
      <c r="T26" s="202"/>
      <c r="U26" s="18"/>
      <c r="V26" s="18"/>
      <c r="W26" s="18"/>
      <c r="X26" s="18"/>
      <c r="Y26" s="18"/>
      <c r="Z26" s="18"/>
      <c r="AA26" s="18"/>
      <c r="AB26" s="18"/>
      <c r="AC26" s="18"/>
      <c r="AD26" s="18"/>
      <c r="AE26" s="74"/>
      <c r="AF26" s="201">
        <f>依頼書!AB26</f>
        <v>0</v>
      </c>
      <c r="AG26" s="269"/>
      <c r="AH26" s="102"/>
      <c r="AI26" s="103"/>
      <c r="AJ26" s="103"/>
      <c r="AK26" s="103"/>
      <c r="AL26" s="103"/>
      <c r="AO26" s="66">
        <f>依頼書!AO26</f>
        <v>0</v>
      </c>
      <c r="AP26" s="66">
        <f>依頼書!AP26</f>
        <v>0</v>
      </c>
      <c r="AQ26" s="66" t="b">
        <f>依頼書!AQ26</f>
        <v>0</v>
      </c>
      <c r="AR26" s="66">
        <f>依頼書!AR26</f>
        <v>0</v>
      </c>
      <c r="AS26" s="66">
        <f>依頼書!AS26</f>
        <v>0</v>
      </c>
      <c r="AT26" s="66">
        <f>依頼書!AT26</f>
        <v>0</v>
      </c>
      <c r="AU26" s="66">
        <f>依頼書!AU26</f>
        <v>0</v>
      </c>
      <c r="AV26" s="66">
        <f>依頼書!AV26</f>
        <v>0</v>
      </c>
      <c r="AW26" s="66" t="b">
        <f>依頼書!AW26</f>
        <v>0</v>
      </c>
      <c r="AX26" s="66">
        <f>依頼書!AX26</f>
        <v>0</v>
      </c>
    </row>
    <row r="27" spans="2:53" ht="16.5" customHeight="1">
      <c r="E27" s="273"/>
      <c r="F27" s="274"/>
      <c r="G27" s="274"/>
      <c r="H27" s="274"/>
      <c r="I27" s="274"/>
      <c r="J27" s="274"/>
      <c r="K27" s="274"/>
      <c r="L27" s="275"/>
      <c r="M27" s="17"/>
      <c r="N27" s="18"/>
      <c r="O27" s="18"/>
      <c r="P27" s="18"/>
      <c r="Q27" s="18"/>
      <c r="R27" s="18"/>
      <c r="S27" s="18"/>
      <c r="T27" s="18"/>
      <c r="U27" s="18"/>
      <c r="V27" s="18"/>
      <c r="W27" s="18"/>
      <c r="X27" s="18"/>
      <c r="Y27" s="18"/>
      <c r="Z27" s="18"/>
      <c r="AA27" s="18"/>
      <c r="AB27" s="18"/>
      <c r="AC27" s="281" t="s">
        <v>43</v>
      </c>
      <c r="AD27" s="281"/>
      <c r="AE27" s="282"/>
      <c r="AF27" s="201">
        <f>依頼書!AB27</f>
        <v>0</v>
      </c>
      <c r="AG27" s="269"/>
      <c r="AH27" s="102"/>
      <c r="AI27" s="103"/>
      <c r="AJ27" s="103"/>
      <c r="AK27" s="103"/>
      <c r="AL27" s="103"/>
      <c r="AO27" s="66">
        <f>依頼書!AO27</f>
        <v>0</v>
      </c>
      <c r="AP27" s="66">
        <f>依頼書!AP27</f>
        <v>0</v>
      </c>
      <c r="AQ27" s="66">
        <f>依頼書!AQ27</f>
        <v>0</v>
      </c>
      <c r="AR27" s="66" t="b">
        <f>依頼書!AR27</f>
        <v>0</v>
      </c>
      <c r="AS27" s="66">
        <f>依頼書!AS27</f>
        <v>0</v>
      </c>
      <c r="AT27" s="66">
        <f>依頼書!AT27</f>
        <v>0</v>
      </c>
      <c r="AU27" s="66">
        <f>依頼書!AU27</f>
        <v>0</v>
      </c>
      <c r="AV27" s="66">
        <f>依頼書!AV27</f>
        <v>0</v>
      </c>
      <c r="AW27" s="66" t="b">
        <f>依頼書!AW27</f>
        <v>0</v>
      </c>
      <c r="AX27" s="66">
        <f>依頼書!AX27</f>
        <v>0</v>
      </c>
    </row>
    <row r="28" spans="2:53" ht="16.5" customHeight="1">
      <c r="E28" s="273"/>
      <c r="F28" s="274"/>
      <c r="G28" s="274"/>
      <c r="H28" s="274"/>
      <c r="I28" s="274"/>
      <c r="J28" s="274"/>
      <c r="K28" s="274"/>
      <c r="L28" s="275"/>
      <c r="M28" s="17"/>
      <c r="N28" s="18"/>
      <c r="O28" s="18"/>
      <c r="P28" s="18"/>
      <c r="Q28" s="18"/>
      <c r="R28" s="18"/>
      <c r="S28" s="18"/>
      <c r="T28" s="18"/>
      <c r="U28" s="18"/>
      <c r="V28" s="18"/>
      <c r="W28" s="18"/>
      <c r="X28" s="18"/>
      <c r="Y28" s="18"/>
      <c r="Z28" s="18"/>
      <c r="AA28" s="18"/>
      <c r="AB28" s="18"/>
      <c r="AC28" s="18"/>
      <c r="AD28" s="18"/>
      <c r="AE28" s="74"/>
      <c r="AF28" s="201">
        <f>依頼書!AB28</f>
        <v>0</v>
      </c>
      <c r="AG28" s="269"/>
      <c r="AH28" s="102"/>
      <c r="AI28" s="103"/>
      <c r="AJ28" s="103"/>
      <c r="AK28" s="103"/>
      <c r="AL28" s="103"/>
      <c r="AO28" s="66">
        <f>依頼書!AO28</f>
        <v>0</v>
      </c>
      <c r="AP28" s="66">
        <f>依頼書!AP28</f>
        <v>0</v>
      </c>
      <c r="AQ28" s="66" t="b">
        <f>依頼書!AQ28</f>
        <v>0</v>
      </c>
      <c r="AR28" s="66">
        <f>依頼書!AR28</f>
        <v>0</v>
      </c>
      <c r="AS28" s="66">
        <f>依頼書!AS28</f>
        <v>0</v>
      </c>
      <c r="AT28" s="66">
        <f>依頼書!AT28</f>
        <v>0</v>
      </c>
      <c r="AU28" s="66">
        <f>依頼書!AU28</f>
        <v>0</v>
      </c>
      <c r="AV28" s="66">
        <f>依頼書!AV28</f>
        <v>0</v>
      </c>
      <c r="AW28" s="66" t="b">
        <f>依頼書!AW28</f>
        <v>0</v>
      </c>
      <c r="AX28" s="66">
        <f>依頼書!AX28</f>
        <v>0</v>
      </c>
    </row>
    <row r="29" spans="2:53" ht="16.5" customHeight="1">
      <c r="E29" s="273"/>
      <c r="F29" s="274"/>
      <c r="G29" s="274"/>
      <c r="H29" s="274"/>
      <c r="I29" s="274"/>
      <c r="J29" s="274"/>
      <c r="K29" s="274"/>
      <c r="L29" s="275"/>
      <c r="M29" s="17"/>
      <c r="N29" s="18"/>
      <c r="O29" s="18"/>
      <c r="P29" s="18"/>
      <c r="Q29" s="18"/>
      <c r="R29" s="18"/>
      <c r="S29" s="18"/>
      <c r="T29" s="18"/>
      <c r="U29" s="18"/>
      <c r="V29" s="18"/>
      <c r="W29" s="18"/>
      <c r="X29" s="18"/>
      <c r="Y29" s="18"/>
      <c r="Z29" s="18"/>
      <c r="AA29" s="18"/>
      <c r="AB29" s="18"/>
      <c r="AC29" s="18"/>
      <c r="AD29" s="18"/>
      <c r="AE29" s="74"/>
      <c r="AF29" s="201">
        <f>依頼書!AB29</f>
        <v>0</v>
      </c>
      <c r="AG29" s="269"/>
      <c r="AH29" s="102"/>
      <c r="AI29" s="103"/>
      <c r="AJ29" s="103"/>
      <c r="AK29" s="103"/>
      <c r="AL29" s="103"/>
      <c r="AO29" s="66">
        <f>依頼書!AO29</f>
        <v>0</v>
      </c>
      <c r="AP29" s="66">
        <f>依頼書!AP29</f>
        <v>0</v>
      </c>
      <c r="AQ29" s="66" t="b">
        <f>依頼書!AQ29</f>
        <v>0</v>
      </c>
      <c r="AR29" s="66">
        <f>依頼書!AR29</f>
        <v>0</v>
      </c>
      <c r="AS29" s="66">
        <f>依頼書!AS29</f>
        <v>0</v>
      </c>
      <c r="AT29" s="66">
        <f>依頼書!AT29</f>
        <v>0</v>
      </c>
      <c r="AU29" s="66">
        <f>依頼書!AU29</f>
        <v>0</v>
      </c>
      <c r="AV29" s="66">
        <f>依頼書!AV29</f>
        <v>0</v>
      </c>
      <c r="AW29" s="66" t="b">
        <f>依頼書!AW29</f>
        <v>0</v>
      </c>
      <c r="AX29" s="66">
        <f>依頼書!AX29</f>
        <v>0</v>
      </c>
    </row>
    <row r="30" spans="2:53" ht="16.5" customHeight="1">
      <c r="E30" s="273"/>
      <c r="F30" s="274"/>
      <c r="G30" s="274"/>
      <c r="H30" s="274"/>
      <c r="I30" s="274"/>
      <c r="J30" s="274"/>
      <c r="K30" s="274"/>
      <c r="L30" s="275"/>
      <c r="M30" s="77" t="s">
        <v>12</v>
      </c>
      <c r="N30" s="78"/>
      <c r="O30" s="78"/>
      <c r="P30" s="78"/>
      <c r="Q30" s="78"/>
      <c r="R30" s="78"/>
      <c r="S30" s="78"/>
      <c r="T30" s="78"/>
      <c r="U30" s="78"/>
      <c r="V30" s="78"/>
      <c r="W30" s="78"/>
      <c r="X30" s="78"/>
      <c r="Y30" s="78"/>
      <c r="Z30" s="78"/>
      <c r="AA30" s="78"/>
      <c r="AB30" s="78"/>
      <c r="AC30" s="78"/>
      <c r="AD30" s="78"/>
      <c r="AE30" s="79"/>
      <c r="AF30" s="77"/>
      <c r="AG30" s="81"/>
      <c r="AH30" s="104"/>
      <c r="AI30" s="104"/>
      <c r="AJ30" s="104"/>
      <c r="AK30" s="104"/>
      <c r="AL30" s="104"/>
      <c r="AO30" s="66">
        <f>依頼書!AO30</f>
        <v>0</v>
      </c>
      <c r="AP30" s="66">
        <f>依頼書!AP30</f>
        <v>0</v>
      </c>
      <c r="AQ30" s="66">
        <f>依頼書!AQ30</f>
        <v>0</v>
      </c>
      <c r="AR30" s="66">
        <f>依頼書!AR30</f>
        <v>0</v>
      </c>
      <c r="AS30" s="66">
        <f>依頼書!AS30</f>
        <v>0</v>
      </c>
      <c r="AT30" s="66">
        <f>依頼書!AT30</f>
        <v>0</v>
      </c>
      <c r="AU30" s="66">
        <f>依頼書!AU30</f>
        <v>0</v>
      </c>
      <c r="AV30" s="66">
        <f>依頼書!AV30</f>
        <v>0</v>
      </c>
      <c r="AW30" s="66">
        <f>依頼書!AW30</f>
        <v>0</v>
      </c>
      <c r="AX30" s="66">
        <f>依頼書!AX30</f>
        <v>0</v>
      </c>
    </row>
    <row r="31" spans="2:53" ht="16.5" customHeight="1">
      <c r="E31" s="273"/>
      <c r="F31" s="274"/>
      <c r="G31" s="274"/>
      <c r="H31" s="274"/>
      <c r="I31" s="274"/>
      <c r="J31" s="274"/>
      <c r="K31" s="274"/>
      <c r="L31" s="275"/>
      <c r="M31" s="18"/>
      <c r="N31" s="18"/>
      <c r="O31" s="18"/>
      <c r="P31" s="18"/>
      <c r="Q31" s="18"/>
      <c r="R31" s="18"/>
      <c r="S31" s="18"/>
      <c r="T31" s="18"/>
      <c r="U31" s="18"/>
      <c r="V31" s="18"/>
      <c r="W31" s="18"/>
      <c r="X31" s="18"/>
      <c r="Y31" s="18"/>
      <c r="Z31" s="18"/>
      <c r="AA31" s="18"/>
      <c r="AB31" s="18"/>
      <c r="AC31" s="18"/>
      <c r="AD31" s="18"/>
      <c r="AE31" s="74"/>
      <c r="AF31" s="201">
        <f>依頼書!AB31</f>
        <v>0</v>
      </c>
      <c r="AG31" s="269"/>
      <c r="AH31" s="102"/>
      <c r="AI31" s="103"/>
      <c r="AJ31" s="103"/>
      <c r="AK31" s="103"/>
      <c r="AL31" s="103"/>
      <c r="AO31" s="66">
        <f>依頼書!AO31</f>
        <v>0</v>
      </c>
      <c r="AP31" s="66" t="b">
        <f>依頼書!AP31</f>
        <v>0</v>
      </c>
      <c r="AQ31" s="66">
        <f>依頼書!AQ31</f>
        <v>0</v>
      </c>
      <c r="AR31" s="66">
        <f>依頼書!AR31</f>
        <v>0</v>
      </c>
      <c r="AS31" s="66">
        <f>依頼書!AS31</f>
        <v>0</v>
      </c>
      <c r="AT31" s="66">
        <f>依頼書!AT31</f>
        <v>0</v>
      </c>
      <c r="AU31" s="66">
        <f>依頼書!AU31</f>
        <v>0</v>
      </c>
      <c r="AV31" s="66">
        <f>依頼書!AV31</f>
        <v>0</v>
      </c>
      <c r="AW31" s="66" t="b">
        <f>依頼書!AW31</f>
        <v>0</v>
      </c>
      <c r="AX31" s="66">
        <f>依頼書!AX31</f>
        <v>0</v>
      </c>
    </row>
    <row r="32" spans="2:53" ht="16.5" customHeight="1">
      <c r="E32" s="273"/>
      <c r="F32" s="274"/>
      <c r="G32" s="274"/>
      <c r="H32" s="274"/>
      <c r="I32" s="274"/>
      <c r="J32" s="274"/>
      <c r="K32" s="274"/>
      <c r="L32" s="275"/>
      <c r="M32" s="18"/>
      <c r="N32" s="18"/>
      <c r="O32" s="18"/>
      <c r="P32" s="18"/>
      <c r="Q32" s="18"/>
      <c r="R32" s="18"/>
      <c r="S32" s="18"/>
      <c r="T32" s="18"/>
      <c r="U32" s="18"/>
      <c r="V32" s="18"/>
      <c r="W32" s="18"/>
      <c r="X32" s="18"/>
      <c r="Y32" s="18"/>
      <c r="Z32" s="18"/>
      <c r="AA32" s="18"/>
      <c r="AB32" s="18"/>
      <c r="AC32" s="18"/>
      <c r="AD32" s="18"/>
      <c r="AE32" s="74"/>
      <c r="AF32" s="201">
        <f>依頼書!AB32</f>
        <v>0</v>
      </c>
      <c r="AG32" s="269"/>
      <c r="AH32" s="102"/>
      <c r="AI32" s="103"/>
      <c r="AJ32" s="103"/>
      <c r="AK32" s="103"/>
      <c r="AL32" s="103"/>
      <c r="AO32" s="66">
        <f>依頼書!AO32</f>
        <v>0</v>
      </c>
      <c r="AP32" s="66" t="b">
        <f>依頼書!AP32</f>
        <v>0</v>
      </c>
      <c r="AQ32" s="66">
        <f>依頼書!AQ32</f>
        <v>0</v>
      </c>
      <c r="AR32" s="66">
        <f>依頼書!AR32</f>
        <v>0</v>
      </c>
      <c r="AS32" s="66">
        <f>依頼書!AS32</f>
        <v>0</v>
      </c>
      <c r="AT32" s="66">
        <f>依頼書!AT32</f>
        <v>0</v>
      </c>
      <c r="AU32" s="66">
        <f>依頼書!AU32</f>
        <v>0</v>
      </c>
      <c r="AV32" s="66">
        <f>依頼書!AV32</f>
        <v>0</v>
      </c>
      <c r="AW32" s="66" t="b">
        <f>依頼書!AW32</f>
        <v>0</v>
      </c>
      <c r="AX32" s="66">
        <f>依頼書!AX32</f>
        <v>0</v>
      </c>
    </row>
    <row r="33" spans="5:59" ht="16.5" customHeight="1">
      <c r="E33" s="273"/>
      <c r="F33" s="274"/>
      <c r="G33" s="274"/>
      <c r="H33" s="274"/>
      <c r="I33" s="274"/>
      <c r="J33" s="274"/>
      <c r="K33" s="274"/>
      <c r="L33" s="275"/>
      <c r="M33" s="18"/>
      <c r="N33" s="18"/>
      <c r="O33" s="18"/>
      <c r="P33" s="18"/>
      <c r="Q33" s="18"/>
      <c r="R33" s="18"/>
      <c r="S33" s="18"/>
      <c r="T33" s="18"/>
      <c r="U33" s="18"/>
      <c r="V33" s="18"/>
      <c r="W33" s="18"/>
      <c r="X33" s="18"/>
      <c r="Y33" s="18"/>
      <c r="Z33" s="18"/>
      <c r="AA33" s="18"/>
      <c r="AB33" s="18"/>
      <c r="AC33" s="18"/>
      <c r="AD33" s="18"/>
      <c r="AE33" s="74"/>
      <c r="AF33" s="201">
        <f>依頼書!AB33</f>
        <v>0</v>
      </c>
      <c r="AG33" s="269"/>
      <c r="AH33" s="102"/>
      <c r="AI33" s="103"/>
      <c r="AJ33" s="103"/>
      <c r="AK33" s="103"/>
      <c r="AL33" s="103"/>
      <c r="AO33" s="66">
        <f>依頼書!AO33</f>
        <v>0</v>
      </c>
      <c r="AP33" s="66" t="b">
        <f>依頼書!AP33</f>
        <v>0</v>
      </c>
      <c r="AQ33" s="66">
        <f>依頼書!AQ33</f>
        <v>0</v>
      </c>
      <c r="AR33" s="66">
        <f>依頼書!AR33</f>
        <v>0</v>
      </c>
      <c r="AS33" s="66">
        <f>依頼書!AS33</f>
        <v>0</v>
      </c>
      <c r="AT33" s="66">
        <f>依頼書!AT33</f>
        <v>0</v>
      </c>
      <c r="AU33" s="66">
        <f>依頼書!AU33</f>
        <v>0</v>
      </c>
      <c r="AV33" s="66">
        <f>依頼書!AV33</f>
        <v>0</v>
      </c>
      <c r="AW33" s="66" t="b">
        <f>依頼書!AW33</f>
        <v>0</v>
      </c>
      <c r="AX33" s="66">
        <f>依頼書!AX33</f>
        <v>0</v>
      </c>
    </row>
    <row r="34" spans="5:59" ht="16.5" customHeight="1">
      <c r="E34" s="273"/>
      <c r="F34" s="274"/>
      <c r="G34" s="274"/>
      <c r="H34" s="274"/>
      <c r="I34" s="274"/>
      <c r="J34" s="274"/>
      <c r="K34" s="274"/>
      <c r="L34" s="275"/>
      <c r="M34" s="18"/>
      <c r="N34" s="18"/>
      <c r="O34" s="18"/>
      <c r="P34" s="18"/>
      <c r="Q34" s="18"/>
      <c r="R34" s="18"/>
      <c r="S34" s="18"/>
      <c r="T34" s="18"/>
      <c r="U34" s="18"/>
      <c r="V34" s="18"/>
      <c r="W34" s="18"/>
      <c r="X34" s="18"/>
      <c r="Y34" s="18"/>
      <c r="Z34" s="18"/>
      <c r="AA34" s="18"/>
      <c r="AB34" s="18"/>
      <c r="AC34" s="18"/>
      <c r="AD34" s="18"/>
      <c r="AE34" s="74"/>
      <c r="AF34" s="201">
        <f>依頼書!AB34</f>
        <v>0</v>
      </c>
      <c r="AG34" s="269"/>
      <c r="AH34" s="102"/>
      <c r="AI34" s="103"/>
      <c r="AJ34" s="103"/>
      <c r="AK34" s="103"/>
      <c r="AL34" s="103"/>
      <c r="AO34" s="66">
        <f>依頼書!AO34</f>
        <v>0</v>
      </c>
      <c r="AP34" s="66" t="b">
        <f>依頼書!AP34</f>
        <v>0</v>
      </c>
      <c r="AQ34" s="66">
        <f>依頼書!AQ34</f>
        <v>0</v>
      </c>
      <c r="AR34" s="66">
        <f>依頼書!AR34</f>
        <v>0</v>
      </c>
      <c r="AS34" s="66">
        <f>依頼書!AS34</f>
        <v>0</v>
      </c>
      <c r="AT34" s="66">
        <f>依頼書!AT34</f>
        <v>0</v>
      </c>
      <c r="AU34" s="66">
        <f>依頼書!AU34</f>
        <v>0</v>
      </c>
      <c r="AV34" s="66">
        <f>依頼書!AV34</f>
        <v>0</v>
      </c>
      <c r="AW34" s="66" t="b">
        <f>依頼書!AW34</f>
        <v>0</v>
      </c>
      <c r="AX34" s="66">
        <f>依頼書!AX34</f>
        <v>0</v>
      </c>
    </row>
    <row r="35" spans="5:59" ht="16.5" customHeight="1">
      <c r="E35" s="276"/>
      <c r="F35" s="277"/>
      <c r="G35" s="277"/>
      <c r="H35" s="277"/>
      <c r="I35" s="277"/>
      <c r="J35" s="277"/>
      <c r="K35" s="277"/>
      <c r="L35" s="278"/>
      <c r="M35" s="82" t="s">
        <v>40</v>
      </c>
      <c r="N35" s="82"/>
      <c r="O35" s="82"/>
      <c r="P35" s="82"/>
      <c r="Q35" s="82"/>
      <c r="R35" s="82"/>
      <c r="S35" s="82"/>
      <c r="T35" s="82"/>
      <c r="U35" s="82"/>
      <c r="V35" s="82"/>
      <c r="W35" s="82"/>
      <c r="X35" s="82"/>
      <c r="Y35" s="82"/>
      <c r="Z35" s="82"/>
      <c r="AA35" s="82"/>
      <c r="AB35" s="82"/>
      <c r="AC35" s="82"/>
      <c r="AD35" s="82"/>
      <c r="AE35" s="83"/>
      <c r="AF35" s="84"/>
      <c r="AG35" s="85"/>
      <c r="AH35" s="104"/>
      <c r="AI35" s="104"/>
      <c r="AJ35" s="104"/>
      <c r="AK35" s="104"/>
      <c r="AL35" s="104"/>
      <c r="AO35" s="66">
        <f>依頼書!AO35</f>
        <v>0</v>
      </c>
      <c r="AP35" s="66">
        <f>依頼書!AP35</f>
        <v>0</v>
      </c>
      <c r="AQ35" s="66">
        <f>依頼書!AQ35</f>
        <v>0</v>
      </c>
      <c r="AR35" s="66">
        <f>依頼書!AR35</f>
        <v>0</v>
      </c>
      <c r="AS35" s="66">
        <f>依頼書!AS35</f>
        <v>0</v>
      </c>
      <c r="AT35" s="66">
        <f>依頼書!AT35</f>
        <v>0</v>
      </c>
      <c r="AU35" s="66">
        <f>依頼書!AU35</f>
        <v>0</v>
      </c>
      <c r="AV35" s="66">
        <f>依頼書!AV35</f>
        <v>0</v>
      </c>
      <c r="AW35" s="66">
        <f>依頼書!AW35</f>
        <v>0</v>
      </c>
      <c r="AX35" s="66">
        <f>依頼書!AX35</f>
        <v>0</v>
      </c>
    </row>
    <row r="36" spans="5:59" ht="16.5" customHeight="1">
      <c r="E36" s="306" t="str">
        <f>IF(AND(AO48=0,(COUNTIF(AP34,TRUE)+AP48)&gt;0),"
↑チェックして下さい。","")</f>
        <v/>
      </c>
      <c r="F36" s="307"/>
      <c r="G36" s="307"/>
      <c r="H36" s="307"/>
      <c r="I36" s="307"/>
      <c r="J36" s="307"/>
      <c r="K36" s="307"/>
      <c r="L36" s="308"/>
      <c r="M36" s="86" t="s">
        <v>13</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t="b">
        <f>依頼書!AO36</f>
        <v>0</v>
      </c>
      <c r="AP36" s="66">
        <f>依頼書!AP36</f>
        <v>0</v>
      </c>
      <c r="AQ36" s="66">
        <f>依頼書!AQ36</f>
        <v>0</v>
      </c>
      <c r="AR36" s="66">
        <f>依頼書!AR36</f>
        <v>0</v>
      </c>
      <c r="AS36" s="66">
        <f>依頼書!AS36</f>
        <v>0</v>
      </c>
      <c r="AT36" s="66">
        <f>依頼書!AT36</f>
        <v>0</v>
      </c>
      <c r="AU36" s="66">
        <f>依頼書!AU36</f>
        <v>0</v>
      </c>
      <c r="AV36" s="66">
        <f>依頼書!AV36</f>
        <v>0</v>
      </c>
      <c r="AW36" s="66">
        <f>依頼書!AW36</f>
        <v>0</v>
      </c>
      <c r="AX36" s="66">
        <f>依頼書!AX36</f>
        <v>0</v>
      </c>
    </row>
    <row r="37" spans="5:59" ht="16.5" customHeight="1">
      <c r="E37" s="309"/>
      <c r="F37" s="310"/>
      <c r="G37" s="310"/>
      <c r="H37" s="310"/>
      <c r="I37" s="310"/>
      <c r="J37" s="310"/>
      <c r="K37" s="310"/>
      <c r="L37" s="311"/>
      <c r="M37" s="88"/>
      <c r="N37" s="18"/>
      <c r="O37" s="18"/>
      <c r="P37" s="18"/>
      <c r="Q37" s="18"/>
      <c r="R37" s="18"/>
      <c r="S37" s="18"/>
      <c r="T37" s="18"/>
      <c r="U37" s="18"/>
      <c r="V37" s="18"/>
      <c r="W37" s="18"/>
      <c r="X37" s="18"/>
      <c r="Y37" s="18"/>
      <c r="Z37" s="18"/>
      <c r="AA37" s="18"/>
      <c r="AB37" s="18"/>
      <c r="AC37" s="18"/>
      <c r="AD37" s="18"/>
      <c r="AE37" s="17"/>
      <c r="AF37" s="201">
        <f>依頼書!AB37</f>
        <v>0</v>
      </c>
      <c r="AG37" s="269"/>
      <c r="AH37" s="102"/>
      <c r="AI37" s="103"/>
      <c r="AJ37" s="103"/>
      <c r="AK37" s="103"/>
      <c r="AL37" s="103"/>
      <c r="AO37" s="66">
        <f>依頼書!AO37</f>
        <v>0</v>
      </c>
      <c r="AP37" s="66" t="b">
        <f>依頼書!AP37</f>
        <v>0</v>
      </c>
      <c r="AQ37" s="66">
        <f>依頼書!AQ37</f>
        <v>0</v>
      </c>
      <c r="AR37" s="66">
        <f>依頼書!AR37</f>
        <v>0</v>
      </c>
      <c r="AS37" s="66">
        <f>依頼書!AS37</f>
        <v>0</v>
      </c>
      <c r="AT37" s="66">
        <f>依頼書!AT37</f>
        <v>0</v>
      </c>
      <c r="AU37" s="66">
        <f>依頼書!AU37</f>
        <v>0</v>
      </c>
      <c r="AV37" s="66">
        <f>依頼書!AV37</f>
        <v>0</v>
      </c>
      <c r="AW37" s="66" t="b">
        <f>依頼書!AW37</f>
        <v>0</v>
      </c>
      <c r="AX37" s="66">
        <f>依頼書!AX37</f>
        <v>0</v>
      </c>
    </row>
    <row r="38" spans="5:59" ht="16.5" customHeight="1">
      <c r="E38" s="309"/>
      <c r="F38" s="310"/>
      <c r="G38" s="310"/>
      <c r="H38" s="310"/>
      <c r="I38" s="310"/>
      <c r="J38" s="310"/>
      <c r="K38" s="310"/>
      <c r="L38" s="311"/>
      <c r="M38" s="88"/>
      <c r="N38" s="18"/>
      <c r="O38" s="18"/>
      <c r="P38" s="18"/>
      <c r="Q38" s="18"/>
      <c r="R38" s="18"/>
      <c r="S38" s="18"/>
      <c r="T38" s="18"/>
      <c r="U38" s="18"/>
      <c r="V38" s="18"/>
      <c r="W38" s="18"/>
      <c r="X38" s="18"/>
      <c r="Y38" s="18"/>
      <c r="Z38" s="18"/>
      <c r="AA38" s="18"/>
      <c r="AB38" s="18"/>
      <c r="AC38" s="18"/>
      <c r="AD38" s="18"/>
      <c r="AE38" s="17"/>
      <c r="AF38" s="201">
        <f>依頼書!AB38</f>
        <v>0</v>
      </c>
      <c r="AG38" s="269"/>
      <c r="AH38" s="102"/>
      <c r="AI38" s="103"/>
      <c r="AJ38" s="103"/>
      <c r="AK38" s="103"/>
      <c r="AL38" s="103"/>
      <c r="AO38" s="66">
        <f>依頼書!AO38</f>
        <v>0</v>
      </c>
      <c r="AP38" s="66" t="b">
        <f>依頼書!AP38</f>
        <v>0</v>
      </c>
      <c r="AQ38" s="66">
        <f>依頼書!AQ38</f>
        <v>0</v>
      </c>
      <c r="AR38" s="66">
        <f>依頼書!AR38</f>
        <v>0</v>
      </c>
      <c r="AS38" s="66">
        <f>依頼書!AS38</f>
        <v>0</v>
      </c>
      <c r="AT38" s="66">
        <f>依頼書!AT38</f>
        <v>0</v>
      </c>
      <c r="AU38" s="66">
        <f>依頼書!AU38</f>
        <v>0</v>
      </c>
      <c r="AV38" s="66">
        <f>依頼書!AV38</f>
        <v>0</v>
      </c>
      <c r="AW38" s="66" t="b">
        <f>依頼書!AW38</f>
        <v>0</v>
      </c>
      <c r="AX38" s="66">
        <f>依頼書!AX38</f>
        <v>0</v>
      </c>
    </row>
    <row r="39" spans="5:59" ht="16.5" customHeight="1">
      <c r="E39" s="309"/>
      <c r="F39" s="310"/>
      <c r="G39" s="310"/>
      <c r="H39" s="310"/>
      <c r="I39" s="310"/>
      <c r="J39" s="310"/>
      <c r="K39" s="310"/>
      <c r="L39" s="311"/>
      <c r="M39" s="89" t="s">
        <v>14</v>
      </c>
      <c r="N39" s="90"/>
      <c r="O39" s="90"/>
      <c r="P39" s="90"/>
      <c r="Q39" s="90"/>
      <c r="R39" s="90"/>
      <c r="S39" s="90"/>
      <c r="T39" s="90"/>
      <c r="U39" s="90"/>
      <c r="V39" s="90"/>
      <c r="W39" s="90"/>
      <c r="X39" s="90"/>
      <c r="Y39" s="90"/>
      <c r="Z39" s="90"/>
      <c r="AA39" s="90"/>
      <c r="AB39" s="90"/>
      <c r="AC39" s="90"/>
      <c r="AD39" s="90"/>
      <c r="AE39" s="91"/>
      <c r="AF39" s="92"/>
      <c r="AG39" s="93"/>
      <c r="AH39" s="104"/>
      <c r="AI39" s="104"/>
      <c r="AJ39" s="104"/>
      <c r="AK39" s="104"/>
      <c r="AL39" s="104"/>
      <c r="AO39" s="66">
        <f>依頼書!AO39</f>
        <v>0</v>
      </c>
      <c r="AP39" s="66">
        <f>依頼書!AP39</f>
        <v>0</v>
      </c>
      <c r="AQ39" s="66">
        <f>依頼書!AQ39</f>
        <v>0</v>
      </c>
      <c r="AR39" s="66">
        <f>依頼書!AR39</f>
        <v>0</v>
      </c>
      <c r="AS39" s="66">
        <f>依頼書!AS39</f>
        <v>0</v>
      </c>
      <c r="AT39" s="66">
        <f>依頼書!AT39</f>
        <v>0</v>
      </c>
      <c r="AU39" s="66">
        <f>依頼書!AU39</f>
        <v>0</v>
      </c>
      <c r="AV39" s="66">
        <f>依頼書!AV39</f>
        <v>0</v>
      </c>
      <c r="AW39" s="66">
        <f>依頼書!AW39</f>
        <v>0</v>
      </c>
      <c r="AX39" s="66">
        <f>依頼書!AX39</f>
        <v>0</v>
      </c>
    </row>
    <row r="40" spans="5:59" ht="16.5" customHeight="1">
      <c r="E40" s="309"/>
      <c r="F40" s="310"/>
      <c r="G40" s="310"/>
      <c r="H40" s="310"/>
      <c r="I40" s="310"/>
      <c r="J40" s="310"/>
      <c r="K40" s="310"/>
      <c r="L40" s="311"/>
      <c r="M40" s="88" t="s">
        <v>15</v>
      </c>
      <c r="N40" s="18"/>
      <c r="O40" s="18"/>
      <c r="P40" s="18"/>
      <c r="Q40" s="18"/>
      <c r="R40" s="18"/>
      <c r="S40" s="18"/>
      <c r="T40" s="18"/>
      <c r="U40" s="18"/>
      <c r="V40" s="18"/>
      <c r="W40" s="18"/>
      <c r="X40" s="18"/>
      <c r="Y40" s="18"/>
      <c r="Z40" s="18"/>
      <c r="AA40" s="18"/>
      <c r="AB40" s="18"/>
      <c r="AC40" s="18"/>
      <c r="AD40" s="18"/>
      <c r="AE40" s="17"/>
      <c r="AF40" s="75"/>
      <c r="AG40" s="76"/>
      <c r="AH40" s="104"/>
      <c r="AI40" s="104"/>
      <c r="AJ40" s="104"/>
      <c r="AK40" s="104"/>
      <c r="AL40" s="104"/>
      <c r="AO40" s="66">
        <f>依頼書!AO40</f>
        <v>0</v>
      </c>
      <c r="AP40" s="66">
        <f>依頼書!AP40</f>
        <v>0</v>
      </c>
      <c r="AQ40" s="66">
        <f>依頼書!AQ40</f>
        <v>0</v>
      </c>
      <c r="AR40" s="66">
        <f>依頼書!AR40</f>
        <v>0</v>
      </c>
      <c r="AS40" s="66">
        <f>依頼書!AS40</f>
        <v>0</v>
      </c>
      <c r="AT40" s="66">
        <f>依頼書!AT40</f>
        <v>0</v>
      </c>
      <c r="AU40" s="66">
        <f>依頼書!AU40</f>
        <v>0</v>
      </c>
      <c r="AV40" s="66">
        <f>依頼書!AV40</f>
        <v>0</v>
      </c>
      <c r="AW40" s="66">
        <f>依頼書!AW40</f>
        <v>0</v>
      </c>
      <c r="AX40" s="66">
        <f>依頼書!AX40</f>
        <v>0</v>
      </c>
    </row>
    <row r="41" spans="5:59" ht="16.5" customHeight="1">
      <c r="E41" s="309"/>
      <c r="F41" s="310"/>
      <c r="G41" s="310"/>
      <c r="H41" s="310"/>
      <c r="I41" s="310"/>
      <c r="J41" s="310"/>
      <c r="K41" s="310"/>
      <c r="L41" s="311"/>
      <c r="M41" s="88"/>
      <c r="N41" s="18"/>
      <c r="O41" s="18"/>
      <c r="P41" s="18"/>
      <c r="Q41" s="18"/>
      <c r="R41" s="18"/>
      <c r="S41" s="18"/>
      <c r="T41" s="18"/>
      <c r="U41" s="18"/>
      <c r="V41" s="18"/>
      <c r="W41" s="18"/>
      <c r="X41" s="94" t="s">
        <v>44</v>
      </c>
      <c r="Y41" s="45">
        <f>依頼書!U41</f>
        <v>0</v>
      </c>
      <c r="Z41" s="18" t="s">
        <v>39</v>
      </c>
      <c r="AA41" s="18"/>
      <c r="AB41" s="18"/>
      <c r="AC41" s="18"/>
      <c r="AD41" s="18"/>
      <c r="AE41" s="17"/>
      <c r="AF41" s="201">
        <f>依頼書!AB41</f>
        <v>0</v>
      </c>
      <c r="AG41" s="269"/>
      <c r="AH41" s="102"/>
      <c r="AI41" s="103"/>
      <c r="AJ41" s="103"/>
      <c r="AK41" s="103"/>
      <c r="AL41" s="103"/>
      <c r="AO41" s="66">
        <f>依頼書!AO41</f>
        <v>0</v>
      </c>
      <c r="AP41" s="66" t="b">
        <f>依頼書!AP41</f>
        <v>0</v>
      </c>
      <c r="AQ41" s="66">
        <f>依頼書!AQ41</f>
        <v>0</v>
      </c>
      <c r="AR41" s="66">
        <f>依頼書!AR41</f>
        <v>0</v>
      </c>
      <c r="AS41" s="66">
        <f>依頼書!AS41</f>
        <v>0</v>
      </c>
      <c r="AT41" s="66">
        <f>依頼書!AT41</f>
        <v>0</v>
      </c>
      <c r="AU41" s="66">
        <f>依頼書!AU41</f>
        <v>0</v>
      </c>
      <c r="AV41" s="66">
        <f>依頼書!AV41</f>
        <v>0</v>
      </c>
      <c r="AW41" s="66" t="b">
        <f>依頼書!AW41</f>
        <v>0</v>
      </c>
      <c r="AX41" s="66">
        <f>依頼書!AX41</f>
        <v>0</v>
      </c>
      <c r="BB41" s="95"/>
      <c r="BC41" s="95"/>
      <c r="BD41" s="95"/>
      <c r="BE41" s="95"/>
      <c r="BF41" s="95"/>
      <c r="BG41" s="95"/>
    </row>
    <row r="42" spans="5:59" ht="16.5" customHeight="1">
      <c r="E42" s="309"/>
      <c r="F42" s="310"/>
      <c r="G42" s="310"/>
      <c r="H42" s="310"/>
      <c r="I42" s="310"/>
      <c r="J42" s="310"/>
      <c r="K42" s="310"/>
      <c r="L42" s="311"/>
      <c r="M42" s="88" t="s">
        <v>16</v>
      </c>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依頼書!AO42</f>
        <v>0</v>
      </c>
      <c r="AP42" s="66">
        <f>依頼書!AP42</f>
        <v>0</v>
      </c>
      <c r="AQ42" s="66">
        <f>依頼書!AQ42</f>
        <v>0</v>
      </c>
      <c r="AR42" s="66">
        <f>依頼書!AR42</f>
        <v>0</v>
      </c>
      <c r="AS42" s="66">
        <f>依頼書!AS42</f>
        <v>0</v>
      </c>
      <c r="AT42" s="66">
        <f>依頼書!AT42</f>
        <v>0</v>
      </c>
      <c r="AU42" s="66">
        <f>依頼書!AU42</f>
        <v>0</v>
      </c>
      <c r="AV42" s="66">
        <f>依頼書!AV42</f>
        <v>0</v>
      </c>
      <c r="AW42" s="66">
        <f>依頼書!AW42</f>
        <v>0</v>
      </c>
      <c r="AX42" s="66">
        <f>依頼書!AX42</f>
        <v>0</v>
      </c>
    </row>
    <row r="43" spans="5:59" ht="16.5" customHeight="1">
      <c r="E43" s="309"/>
      <c r="F43" s="310"/>
      <c r="G43" s="310"/>
      <c r="H43" s="310"/>
      <c r="I43" s="310"/>
      <c r="J43" s="310"/>
      <c r="K43" s="310"/>
      <c r="L43" s="311"/>
      <c r="M43" s="88"/>
      <c r="N43" s="18"/>
      <c r="O43" s="18"/>
      <c r="P43" s="18"/>
      <c r="Q43" s="18"/>
      <c r="R43" s="18"/>
      <c r="S43" s="18"/>
      <c r="T43" s="18"/>
      <c r="U43" s="18"/>
      <c r="V43" s="18"/>
      <c r="W43" s="18"/>
      <c r="X43" s="18"/>
      <c r="Y43" s="18"/>
      <c r="Z43" s="18"/>
      <c r="AA43" s="18"/>
      <c r="AB43" s="18"/>
      <c r="AC43" s="18"/>
      <c r="AD43" s="18"/>
      <c r="AE43" s="17"/>
      <c r="AF43" s="75"/>
      <c r="AG43" s="76"/>
      <c r="AH43" s="104"/>
      <c r="AI43" s="104"/>
      <c r="AJ43" s="104"/>
      <c r="AK43" s="104"/>
      <c r="AL43" s="104"/>
      <c r="AO43" s="66">
        <f>依頼書!AO43</f>
        <v>0</v>
      </c>
      <c r="AP43" s="66" t="b">
        <f>依頼書!AP43</f>
        <v>0</v>
      </c>
      <c r="AQ43" s="66">
        <f>依頼書!AQ43</f>
        <v>0</v>
      </c>
      <c r="AR43" s="66">
        <f>依頼書!AR43</f>
        <v>0</v>
      </c>
      <c r="AS43" s="66">
        <f>依頼書!AS43</f>
        <v>0</v>
      </c>
      <c r="AT43" s="66">
        <f>依頼書!AT43</f>
        <v>0</v>
      </c>
      <c r="AU43" s="66">
        <f>依頼書!AU43</f>
        <v>0</v>
      </c>
      <c r="AV43" s="66">
        <f>依頼書!AV43</f>
        <v>0</v>
      </c>
      <c r="AW43" s="66">
        <f>依頼書!AW43</f>
        <v>0</v>
      </c>
      <c r="AX43" s="66">
        <f>依頼書!AX43</f>
        <v>0</v>
      </c>
    </row>
    <row r="44" spans="5:59" ht="16.5" customHeight="1">
      <c r="E44" s="309"/>
      <c r="F44" s="310"/>
      <c r="G44" s="310"/>
      <c r="H44" s="310"/>
      <c r="I44" s="310"/>
      <c r="J44" s="310"/>
      <c r="K44" s="310"/>
      <c r="L44" s="311"/>
      <c r="M44" s="96" t="s">
        <v>17</v>
      </c>
      <c r="N44" s="78"/>
      <c r="O44" s="78"/>
      <c r="P44" s="78"/>
      <c r="Q44" s="78"/>
      <c r="R44" s="78"/>
      <c r="S44" s="78"/>
      <c r="T44" s="78"/>
      <c r="U44" s="78"/>
      <c r="V44" s="78"/>
      <c r="W44" s="78"/>
      <c r="X44" s="78"/>
      <c r="Y44" s="78"/>
      <c r="Z44" s="78"/>
      <c r="AA44" s="78"/>
      <c r="AB44" s="78"/>
      <c r="AC44" s="78"/>
      <c r="AD44" s="78"/>
      <c r="AE44" s="80"/>
      <c r="AF44" s="77"/>
      <c r="AG44" s="81"/>
      <c r="AH44" s="104"/>
      <c r="AI44" s="104"/>
      <c r="AJ44" s="104"/>
      <c r="AK44" s="104"/>
      <c r="AL44" s="104"/>
      <c r="AO44" s="66">
        <f>依頼書!AO44</f>
        <v>0</v>
      </c>
      <c r="AP44" s="66">
        <f>依頼書!AP44</f>
        <v>0</v>
      </c>
      <c r="AQ44" s="66">
        <f>依頼書!AQ44</f>
        <v>0</v>
      </c>
      <c r="AR44" s="66">
        <f>依頼書!AR44</f>
        <v>0</v>
      </c>
      <c r="AS44" s="66">
        <f>依頼書!AS44</f>
        <v>0</v>
      </c>
      <c r="AT44" s="66">
        <f>依頼書!AT44</f>
        <v>0</v>
      </c>
      <c r="AU44" s="66">
        <f>依頼書!AU44</f>
        <v>0</v>
      </c>
      <c r="AV44" s="66">
        <f>依頼書!AV44</f>
        <v>0</v>
      </c>
      <c r="AW44" s="66">
        <f>依頼書!AW44</f>
        <v>0</v>
      </c>
      <c r="AX44" s="66">
        <f>依頼書!AX44</f>
        <v>0</v>
      </c>
    </row>
    <row r="45" spans="5:59" ht="16.5" customHeight="1">
      <c r="E45" s="309"/>
      <c r="F45" s="310"/>
      <c r="G45" s="310"/>
      <c r="H45" s="310"/>
      <c r="I45" s="310"/>
      <c r="J45" s="310"/>
      <c r="K45" s="310"/>
      <c r="L45" s="311"/>
      <c r="M45" s="88"/>
      <c r="N45" s="18"/>
      <c r="O45" s="18"/>
      <c r="P45" s="18"/>
      <c r="Q45" s="18"/>
      <c r="R45" s="18"/>
      <c r="S45" s="18"/>
      <c r="T45" s="18"/>
      <c r="U45" s="18"/>
      <c r="V45" s="18"/>
      <c r="W45" s="18"/>
      <c r="X45" s="18"/>
      <c r="Y45" s="18"/>
      <c r="Z45" s="18"/>
      <c r="AA45" s="18"/>
      <c r="AB45" s="18"/>
      <c r="AC45" s="18"/>
      <c r="AD45" s="18"/>
      <c r="AE45" s="17"/>
      <c r="AF45" s="201">
        <f>依頼書!AB45</f>
        <v>0</v>
      </c>
      <c r="AG45" s="269"/>
      <c r="AH45" s="102"/>
      <c r="AI45" s="103"/>
      <c r="AJ45" s="103"/>
      <c r="AK45" s="103"/>
      <c r="AL45" s="103"/>
      <c r="AO45" s="66">
        <f>依頼書!AO45</f>
        <v>0</v>
      </c>
      <c r="AP45" s="66" t="b">
        <f>依頼書!AP45</f>
        <v>0</v>
      </c>
      <c r="AQ45" s="66">
        <f>依頼書!AQ45</f>
        <v>0</v>
      </c>
      <c r="AR45" s="66">
        <f>依頼書!AR45</f>
        <v>0</v>
      </c>
      <c r="AS45" s="66">
        <f>依頼書!AS45</f>
        <v>0</v>
      </c>
      <c r="AT45" s="66">
        <f>依頼書!AT45</f>
        <v>0</v>
      </c>
      <c r="AU45" s="66">
        <f>依頼書!AU45</f>
        <v>0</v>
      </c>
      <c r="AV45" s="66">
        <f>依頼書!AV45</f>
        <v>0</v>
      </c>
      <c r="AW45" s="66" t="b">
        <f>依頼書!AW45</f>
        <v>0</v>
      </c>
      <c r="AX45" s="66">
        <f>依頼書!AX45</f>
        <v>0</v>
      </c>
    </row>
    <row r="46" spans="5:59" ht="16.5" customHeight="1">
      <c r="E46" s="309"/>
      <c r="F46" s="310"/>
      <c r="G46" s="310"/>
      <c r="H46" s="310"/>
      <c r="I46" s="310"/>
      <c r="J46" s="310"/>
      <c r="K46" s="310"/>
      <c r="L46" s="311"/>
      <c r="M46" s="88" t="s">
        <v>103</v>
      </c>
      <c r="N46" s="18"/>
      <c r="O46" s="18"/>
      <c r="P46" s="18"/>
      <c r="Q46" s="18"/>
      <c r="R46" s="18"/>
      <c r="S46" s="18"/>
      <c r="T46" s="18"/>
      <c r="U46" s="18"/>
      <c r="V46" s="18"/>
      <c r="W46" s="18"/>
      <c r="X46" s="18"/>
      <c r="Y46" s="18"/>
      <c r="Z46" s="18"/>
      <c r="AA46" s="18"/>
      <c r="AB46" s="18"/>
      <c r="AC46" s="18"/>
      <c r="AD46" s="18"/>
      <c r="AE46" s="17"/>
      <c r="AF46" s="75"/>
      <c r="AG46" s="76"/>
      <c r="AH46" s="104"/>
      <c r="AI46" s="104"/>
      <c r="AJ46" s="104"/>
      <c r="AK46" s="104"/>
      <c r="AL46" s="104"/>
      <c r="AO46" s="66">
        <f>依頼書!AO46</f>
        <v>0</v>
      </c>
      <c r="AP46" s="66">
        <f>依頼書!AP46</f>
        <v>0</v>
      </c>
      <c r="AQ46" s="66">
        <f>依頼書!AQ46</f>
        <v>0</v>
      </c>
      <c r="AR46" s="66">
        <f>依頼書!AR46</f>
        <v>0</v>
      </c>
      <c r="AS46" s="66">
        <f>依頼書!AS46</f>
        <v>0</v>
      </c>
      <c r="AT46" s="66">
        <f>依頼書!AT46</f>
        <v>0</v>
      </c>
      <c r="AU46" s="66">
        <f>依頼書!AU46</f>
        <v>0</v>
      </c>
      <c r="AV46" s="66">
        <f>依頼書!AV46</f>
        <v>0</v>
      </c>
      <c r="AW46" s="66">
        <f>依頼書!AW46</f>
        <v>0</v>
      </c>
      <c r="AX46" s="66">
        <f>依頼書!AX46</f>
        <v>0</v>
      </c>
    </row>
    <row r="47" spans="5:59" ht="16.5" customHeight="1">
      <c r="E47" s="312"/>
      <c r="F47" s="313"/>
      <c r="G47" s="313"/>
      <c r="H47" s="313"/>
      <c r="I47" s="313"/>
      <c r="J47" s="313"/>
      <c r="K47" s="313"/>
      <c r="L47" s="314"/>
      <c r="M47" s="97"/>
      <c r="N47" s="98"/>
      <c r="O47" s="98"/>
      <c r="P47" s="98"/>
      <c r="Q47" s="98"/>
      <c r="R47" s="98"/>
      <c r="S47" s="98"/>
      <c r="T47" s="98"/>
      <c r="U47" s="98"/>
      <c r="V47" s="98"/>
      <c r="W47" s="98"/>
      <c r="X47" s="98"/>
      <c r="Y47" s="98"/>
      <c r="Z47" s="98"/>
      <c r="AA47" s="98"/>
      <c r="AB47" s="98"/>
      <c r="AC47" s="98"/>
      <c r="AD47" s="98"/>
      <c r="AE47" s="17"/>
      <c r="AF47" s="84"/>
      <c r="AG47" s="85"/>
      <c r="AH47" s="104"/>
      <c r="AI47" s="104"/>
      <c r="AJ47" s="104"/>
      <c r="AK47" s="104"/>
      <c r="AL47" s="104"/>
      <c r="AO47" s="66">
        <f>依頼書!AO47</f>
        <v>0</v>
      </c>
      <c r="AP47" s="66" t="b">
        <f>依頼書!AP47</f>
        <v>0</v>
      </c>
      <c r="AQ47" s="66">
        <f>依頼書!AQ47</f>
        <v>0</v>
      </c>
      <c r="AR47" s="66">
        <f>依頼書!AR47</f>
        <v>0</v>
      </c>
      <c r="AS47" s="66">
        <f>依頼書!AS47</f>
        <v>0</v>
      </c>
      <c r="AT47" s="66">
        <f>依頼書!AT47</f>
        <v>0</v>
      </c>
      <c r="AU47" s="66">
        <f>依頼書!AU47</f>
        <v>0</v>
      </c>
      <c r="AV47" s="66">
        <f>依頼書!AV47</f>
        <v>0</v>
      </c>
      <c r="AW47" s="66">
        <f>依頼書!AW47</f>
        <v>0</v>
      </c>
      <c r="AX47" s="66">
        <f>依頼書!AX47</f>
        <v>0</v>
      </c>
    </row>
    <row r="48" spans="5:59" ht="16.5" customHeight="1">
      <c r="E48" s="306" t="str">
        <f>IF(AND(AO54=0,(COUNTIF(AP45,TRUE)+AP54+AP51)&gt;0),"
↑チェックして下さい。","")</f>
        <v/>
      </c>
      <c r="F48" s="307"/>
      <c r="G48" s="307"/>
      <c r="H48" s="307"/>
      <c r="I48" s="307"/>
      <c r="J48" s="307"/>
      <c r="K48" s="307"/>
      <c r="L48" s="308"/>
      <c r="M48" s="11" t="s">
        <v>18</v>
      </c>
      <c r="N48" s="11"/>
      <c r="O48" s="11"/>
      <c r="P48" s="11"/>
      <c r="Q48" s="11"/>
      <c r="R48" s="11"/>
      <c r="S48" s="11"/>
      <c r="T48" s="11"/>
      <c r="U48" s="11"/>
      <c r="V48" s="11"/>
      <c r="W48" s="11"/>
      <c r="X48" s="11"/>
      <c r="Y48" s="11"/>
      <c r="Z48" s="11"/>
      <c r="AA48" s="11"/>
      <c r="AB48" s="11"/>
      <c r="AC48" s="11"/>
      <c r="AD48" s="11"/>
      <c r="AE48" s="11"/>
      <c r="AF48" s="86"/>
      <c r="AG48" s="87"/>
      <c r="AH48" s="104"/>
      <c r="AI48" s="104"/>
      <c r="AJ48" s="104"/>
      <c r="AK48" s="104"/>
      <c r="AL48" s="104"/>
      <c r="AO48" s="66">
        <f>依頼書!AO48</f>
        <v>0</v>
      </c>
      <c r="AP48" s="66">
        <f>依頼書!AP48</f>
        <v>0</v>
      </c>
      <c r="AQ48" s="66">
        <f>依頼書!AQ48</f>
        <v>0</v>
      </c>
      <c r="AR48" s="66">
        <f>依頼書!AR48</f>
        <v>0</v>
      </c>
      <c r="AS48" s="66">
        <f>依頼書!AS48</f>
        <v>0</v>
      </c>
      <c r="AT48" s="66">
        <f>依頼書!AT48</f>
        <v>0</v>
      </c>
      <c r="AU48" s="66">
        <f>依頼書!AU48</f>
        <v>0</v>
      </c>
      <c r="AV48" s="66">
        <f>依頼書!AV48</f>
        <v>0</v>
      </c>
      <c r="AW48" s="66">
        <f>依頼書!AW48</f>
        <v>0</v>
      </c>
      <c r="AX48" s="66">
        <f>依頼書!AX48</f>
        <v>0</v>
      </c>
    </row>
    <row r="49" spans="1:50" ht="16.5" customHeight="1">
      <c r="E49" s="309"/>
      <c r="F49" s="310"/>
      <c r="G49" s="310"/>
      <c r="H49" s="310"/>
      <c r="I49" s="310"/>
      <c r="J49" s="310"/>
      <c r="K49" s="310"/>
      <c r="L49" s="311"/>
      <c r="M49" s="18"/>
      <c r="N49" s="18"/>
      <c r="O49" s="18"/>
      <c r="P49" s="18"/>
      <c r="Q49" s="18"/>
      <c r="R49" s="18"/>
      <c r="S49" s="18"/>
      <c r="T49" s="18"/>
      <c r="U49" s="18"/>
      <c r="V49" s="18"/>
      <c r="W49" s="18"/>
      <c r="X49" s="18"/>
      <c r="Y49" s="18"/>
      <c r="Z49" s="18"/>
      <c r="AA49" s="18"/>
      <c r="AB49" s="18"/>
      <c r="AC49" s="18"/>
      <c r="AD49" s="18"/>
      <c r="AE49" s="17"/>
      <c r="AF49" s="201">
        <f>依頼書!AB49</f>
        <v>0</v>
      </c>
      <c r="AG49" s="269"/>
      <c r="AH49" s="102"/>
      <c r="AI49" s="103"/>
      <c r="AJ49" s="103"/>
      <c r="AK49" s="103"/>
      <c r="AL49" s="103"/>
      <c r="AO49" s="66" t="b">
        <f>依頼書!AO49</f>
        <v>0</v>
      </c>
      <c r="AP49" s="66" t="b">
        <f>依頼書!AP49</f>
        <v>0</v>
      </c>
      <c r="AQ49" s="66">
        <f>依頼書!AQ49</f>
        <v>0</v>
      </c>
      <c r="AR49" s="66">
        <f>依頼書!AR49</f>
        <v>0</v>
      </c>
      <c r="AS49" s="66">
        <f>依頼書!AS49</f>
        <v>0</v>
      </c>
      <c r="AT49" s="66">
        <f>依頼書!AT49</f>
        <v>0</v>
      </c>
      <c r="AU49" s="66">
        <f>依頼書!AU49</f>
        <v>0</v>
      </c>
      <c r="AV49" s="66">
        <f>依頼書!AV49</f>
        <v>0</v>
      </c>
      <c r="AW49" s="66" t="b">
        <f>依頼書!AW49</f>
        <v>0</v>
      </c>
      <c r="AX49" s="66">
        <f>依頼書!AX49</f>
        <v>0</v>
      </c>
    </row>
    <row r="50" spans="1:50" ht="16.5" customHeight="1">
      <c r="E50" s="309"/>
      <c r="F50" s="310"/>
      <c r="G50" s="310"/>
      <c r="H50" s="310"/>
      <c r="I50" s="310"/>
      <c r="J50" s="310"/>
      <c r="K50" s="310"/>
      <c r="L50" s="311"/>
      <c r="M50" s="18"/>
      <c r="N50" s="18"/>
      <c r="O50" s="18"/>
      <c r="P50" s="18"/>
      <c r="Q50" s="18"/>
      <c r="R50" s="18"/>
      <c r="S50" s="18"/>
      <c r="T50" s="18"/>
      <c r="U50" s="18"/>
      <c r="V50" s="18"/>
      <c r="W50" s="18"/>
      <c r="X50" s="18"/>
      <c r="Y50" s="18"/>
      <c r="Z50" s="18"/>
      <c r="AA50" s="18"/>
      <c r="AB50" s="18"/>
      <c r="AC50" s="18"/>
      <c r="AD50" s="18"/>
      <c r="AE50" s="17"/>
      <c r="AF50" s="201">
        <f>依頼書!AB50</f>
        <v>0</v>
      </c>
      <c r="AG50" s="269"/>
      <c r="AH50" s="102"/>
      <c r="AI50" s="103"/>
      <c r="AJ50" s="103"/>
      <c r="AK50" s="103"/>
      <c r="AL50" s="103"/>
      <c r="AO50" s="66">
        <f>依頼書!AO50</f>
        <v>0</v>
      </c>
      <c r="AP50" s="66" t="b">
        <f>依頼書!AP50</f>
        <v>0</v>
      </c>
      <c r="AQ50" s="66">
        <f>依頼書!AQ50</f>
        <v>0</v>
      </c>
      <c r="AR50" s="66">
        <f>依頼書!AR50</f>
        <v>0</v>
      </c>
      <c r="AS50" s="66">
        <f>依頼書!AS50</f>
        <v>0</v>
      </c>
      <c r="AT50" s="66">
        <f>依頼書!AT50</f>
        <v>0</v>
      </c>
      <c r="AU50" s="66">
        <f>依頼書!AU50</f>
        <v>0</v>
      </c>
      <c r="AV50" s="66">
        <f>依頼書!AV50</f>
        <v>0</v>
      </c>
      <c r="AW50" s="66" t="b">
        <f>依頼書!AW50</f>
        <v>0</v>
      </c>
      <c r="AX50" s="66">
        <f>依頼書!AX50</f>
        <v>0</v>
      </c>
    </row>
    <row r="51" spans="1:50" ht="16.5" customHeight="1">
      <c r="E51" s="309"/>
      <c r="F51" s="310"/>
      <c r="G51" s="310"/>
      <c r="H51" s="310"/>
      <c r="I51" s="310"/>
      <c r="J51" s="310"/>
      <c r="K51" s="310"/>
      <c r="L51" s="311"/>
      <c r="M51" s="80" t="s">
        <v>12</v>
      </c>
      <c r="N51" s="80"/>
      <c r="O51" s="80"/>
      <c r="P51" s="80"/>
      <c r="Q51" s="80"/>
      <c r="R51" s="80"/>
      <c r="S51" s="80"/>
      <c r="T51" s="80"/>
      <c r="U51" s="80"/>
      <c r="V51" s="80"/>
      <c r="W51" s="80"/>
      <c r="X51" s="80"/>
      <c r="Y51" s="80"/>
      <c r="Z51" s="80"/>
      <c r="AA51" s="80"/>
      <c r="AB51" s="80"/>
      <c r="AC51" s="80"/>
      <c r="AD51" s="80"/>
      <c r="AE51" s="80"/>
      <c r="AF51" s="77"/>
      <c r="AG51" s="81"/>
      <c r="AH51" s="104"/>
      <c r="AI51" s="104"/>
      <c r="AJ51" s="104"/>
      <c r="AK51" s="104"/>
      <c r="AL51" s="104"/>
      <c r="AO51" s="66">
        <f>依頼書!AO51</f>
        <v>0</v>
      </c>
      <c r="AP51" s="66">
        <f>依頼書!AP51</f>
        <v>0</v>
      </c>
      <c r="AQ51" s="66">
        <f>依頼書!AQ51</f>
        <v>0</v>
      </c>
      <c r="AR51" s="66">
        <f>依頼書!AR51</f>
        <v>0</v>
      </c>
      <c r="AS51" s="66">
        <f>依頼書!AS51</f>
        <v>0</v>
      </c>
      <c r="AT51" s="66">
        <f>依頼書!AT51</f>
        <v>0</v>
      </c>
      <c r="AU51" s="66">
        <f>依頼書!AU51</f>
        <v>0</v>
      </c>
      <c r="AV51" s="66">
        <f>依頼書!AV51</f>
        <v>0</v>
      </c>
      <c r="AW51" s="66">
        <f>依頼書!AW51</f>
        <v>0</v>
      </c>
      <c r="AX51" s="66">
        <f>依頼書!AX51</f>
        <v>0</v>
      </c>
    </row>
    <row r="52" spans="1:50" ht="16.5" customHeight="1">
      <c r="E52" s="309"/>
      <c r="F52" s="310"/>
      <c r="G52" s="310"/>
      <c r="H52" s="310"/>
      <c r="I52" s="310"/>
      <c r="J52" s="310"/>
      <c r="K52" s="310"/>
      <c r="L52" s="311"/>
      <c r="M52" s="18"/>
      <c r="N52" s="18"/>
      <c r="O52" s="18"/>
      <c r="P52" s="18"/>
      <c r="Q52" s="18"/>
      <c r="R52" s="18"/>
      <c r="S52" s="18"/>
      <c r="T52" s="18"/>
      <c r="U52" s="18"/>
      <c r="V52" s="18"/>
      <c r="W52" s="18"/>
      <c r="X52" s="18"/>
      <c r="Y52" s="18"/>
      <c r="Z52" s="18"/>
      <c r="AA52" s="18"/>
      <c r="AB52" s="18"/>
      <c r="AC52" s="18"/>
      <c r="AD52" s="18"/>
      <c r="AE52" s="17"/>
      <c r="AF52" s="201">
        <f>依頼書!AB52</f>
        <v>0</v>
      </c>
      <c r="AG52" s="269"/>
      <c r="AH52" s="102"/>
      <c r="AI52" s="103"/>
      <c r="AJ52" s="103"/>
      <c r="AK52" s="103"/>
      <c r="AL52" s="103"/>
      <c r="AO52" s="66">
        <f>依頼書!AO52</f>
        <v>0</v>
      </c>
      <c r="AP52" s="66" t="b">
        <f>依頼書!AP52</f>
        <v>0</v>
      </c>
      <c r="AQ52" s="66">
        <f>依頼書!AQ52</f>
        <v>0</v>
      </c>
      <c r="AR52" s="66">
        <f>依頼書!AR52</f>
        <v>0</v>
      </c>
      <c r="AS52" s="66">
        <f>依頼書!AS52</f>
        <v>0</v>
      </c>
      <c r="AT52" s="66">
        <f>依頼書!AT52</f>
        <v>0</v>
      </c>
      <c r="AU52" s="66">
        <f>依頼書!AU52</f>
        <v>0</v>
      </c>
      <c r="AV52" s="66">
        <f>依頼書!AV52</f>
        <v>0</v>
      </c>
      <c r="AW52" s="66" t="b">
        <f>依頼書!AW52</f>
        <v>0</v>
      </c>
      <c r="AX52" s="66">
        <f>依頼書!AX52</f>
        <v>0</v>
      </c>
    </row>
    <row r="53" spans="1:50" ht="16.5" customHeight="1">
      <c r="E53" s="312"/>
      <c r="F53" s="313"/>
      <c r="G53" s="313"/>
      <c r="H53" s="313"/>
      <c r="I53" s="313"/>
      <c r="J53" s="313"/>
      <c r="K53" s="313"/>
      <c r="L53" s="314"/>
      <c r="M53" s="98"/>
      <c r="N53" s="98"/>
      <c r="O53" s="98"/>
      <c r="P53" s="98"/>
      <c r="Q53" s="98"/>
      <c r="R53" s="98"/>
      <c r="S53" s="98"/>
      <c r="T53" s="98"/>
      <c r="U53" s="98"/>
      <c r="V53" s="98"/>
      <c r="W53" s="98"/>
      <c r="X53" s="98"/>
      <c r="Y53" s="98"/>
      <c r="Z53" s="98"/>
      <c r="AA53" s="98"/>
      <c r="AB53" s="98"/>
      <c r="AC53" s="98"/>
      <c r="AD53" s="98"/>
      <c r="AE53" s="82"/>
      <c r="AF53" s="304">
        <f>依頼書!AB53</f>
        <v>0</v>
      </c>
      <c r="AG53" s="305"/>
      <c r="AH53" s="102"/>
      <c r="AI53" s="103"/>
      <c r="AJ53" s="103"/>
      <c r="AK53" s="103"/>
      <c r="AL53" s="103"/>
      <c r="AO53" s="66">
        <f>依頼書!AO53</f>
        <v>0</v>
      </c>
      <c r="AP53" s="66" t="b">
        <f>依頼書!AP53</f>
        <v>0</v>
      </c>
      <c r="AQ53" s="66">
        <f>依頼書!AQ53</f>
        <v>0</v>
      </c>
      <c r="AR53" s="66">
        <f>依頼書!AR53</f>
        <v>0</v>
      </c>
      <c r="AS53" s="66">
        <f>依頼書!AS53</f>
        <v>0</v>
      </c>
      <c r="AT53" s="66">
        <f>依頼書!AT53</f>
        <v>0</v>
      </c>
      <c r="AU53" s="66">
        <f>依頼書!AU53</f>
        <v>0</v>
      </c>
      <c r="AV53" s="66">
        <f>依頼書!AV53</f>
        <v>0</v>
      </c>
      <c r="AW53" s="66" t="b">
        <f>依頼書!AW53</f>
        <v>0</v>
      </c>
      <c r="AX53" s="66">
        <f>依頼書!AX53</f>
        <v>0</v>
      </c>
    </row>
    <row r="54" spans="1:50" ht="16.5" customHeight="1">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17"/>
      <c r="AB54" s="95"/>
      <c r="AC54" s="95"/>
      <c r="AD54" s="102"/>
      <c r="AE54" s="102"/>
      <c r="AF54" s="102"/>
      <c r="AG54" s="102"/>
      <c r="AH54" s="102"/>
      <c r="AI54" s="103"/>
      <c r="AJ54" s="103"/>
      <c r="AK54" s="103"/>
      <c r="AL54" s="103"/>
      <c r="AO54" s="66">
        <f>依頼書!AO54</f>
        <v>0</v>
      </c>
      <c r="AP54" s="66">
        <f>依頼書!AP54</f>
        <v>0</v>
      </c>
      <c r="AQ54" s="66">
        <f>依頼書!AQ54</f>
        <v>0</v>
      </c>
      <c r="AR54" s="66">
        <f>依頼書!AR54</f>
        <v>0</v>
      </c>
      <c r="AS54" s="66">
        <f>依頼書!AS54</f>
        <v>0</v>
      </c>
      <c r="AT54" s="66">
        <f>依頼書!AT54</f>
        <v>0</v>
      </c>
      <c r="AU54" s="66">
        <f>依頼書!AU54</f>
        <v>0</v>
      </c>
      <c r="AV54" s="66">
        <f>依頼書!AV54</f>
        <v>0</v>
      </c>
      <c r="AW54" s="66">
        <f>依頼書!AW54</f>
        <v>0</v>
      </c>
      <c r="AX54" s="66">
        <f>依頼書!AX54</f>
        <v>0</v>
      </c>
    </row>
    <row r="55" spans="1:50" s="9" customFormat="1" ht="16.5" customHeight="1"/>
    <row r="56" spans="1:50" s="9" customFormat="1" ht="16.5" customHeight="1">
      <c r="D56" s="9" t="s">
        <v>79</v>
      </c>
    </row>
    <row r="57" spans="1:50" s="9" customFormat="1" ht="16.5" customHeight="1">
      <c r="E57" s="283" t="s">
        <v>81</v>
      </c>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5"/>
    </row>
    <row r="58" spans="1:50" s="9" customFormat="1" ht="16.5" customHeight="1">
      <c r="E58" s="286"/>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8"/>
    </row>
    <row r="59" spans="1:50" s="9" customFormat="1" ht="16.5" customHeight="1"/>
    <row r="60" spans="1:50" s="9" customFormat="1" ht="16.5" customHeight="1">
      <c r="D60" s="9" t="s">
        <v>80</v>
      </c>
    </row>
    <row r="61" spans="1:50" ht="16.5" customHeight="1">
      <c r="E61" s="289"/>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1"/>
    </row>
    <row r="62" spans="1:50" ht="16.5" customHeight="1">
      <c r="E62" s="292"/>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4"/>
    </row>
    <row r="63" spans="1:50" ht="16.5" customHeight="1">
      <c r="E63" s="295"/>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7"/>
    </row>
    <row r="65" spans="16:38" ht="16.5" customHeight="1">
      <c r="AG65" s="252" t="s">
        <v>68</v>
      </c>
      <c r="AH65" s="253"/>
      <c r="AI65" s="253"/>
      <c r="AJ65" s="253"/>
      <c r="AK65" s="253"/>
      <c r="AL65" s="254"/>
    </row>
    <row r="66" spans="16:38" ht="16.5" customHeight="1">
      <c r="P66" s="9"/>
      <c r="AG66" s="298">
        <f>依頼書!AG135</f>
        <v>0</v>
      </c>
      <c r="AH66" s="299"/>
      <c r="AI66" s="299"/>
      <c r="AJ66" s="299"/>
      <c r="AK66" s="299"/>
      <c r="AL66" s="300"/>
    </row>
    <row r="67" spans="16:38" ht="16.5" customHeight="1">
      <c r="AG67" s="301"/>
      <c r="AH67" s="302"/>
      <c r="AI67" s="302"/>
      <c r="AJ67" s="302"/>
      <c r="AK67" s="302"/>
      <c r="AL67" s="303"/>
    </row>
  </sheetData>
  <sheetProtection sheet="1" objects="1" scenarios="1" selectLockedCells="1"/>
  <mergeCells count="52">
    <mergeCell ref="AF41:AG41"/>
    <mergeCell ref="AF34:AG34"/>
    <mergeCell ref="E36:L47"/>
    <mergeCell ref="AF37:AG37"/>
    <mergeCell ref="AF38:AG38"/>
    <mergeCell ref="AF52:AG52"/>
    <mergeCell ref="AF45:AG45"/>
    <mergeCell ref="E48:L53"/>
    <mergeCell ref="AF49:AG49"/>
    <mergeCell ref="AF50:AG50"/>
    <mergeCell ref="E57:AG58"/>
    <mergeCell ref="E61:AG63"/>
    <mergeCell ref="AG65:AL65"/>
    <mergeCell ref="AG66:AL67"/>
    <mergeCell ref="AF53:AG53"/>
    <mergeCell ref="M25:AC25"/>
    <mergeCell ref="N26:T26"/>
    <mergeCell ref="AF26:AG26"/>
    <mergeCell ref="E23:L35"/>
    <mergeCell ref="AF23:AG23"/>
    <mergeCell ref="M24:R24"/>
    <mergeCell ref="AF24:AG24"/>
    <mergeCell ref="AF32:AG32"/>
    <mergeCell ref="AF33:AG33"/>
    <mergeCell ref="AF29:AG29"/>
    <mergeCell ref="AF31:AG31"/>
    <mergeCell ref="AC27:AE27"/>
    <mergeCell ref="AF27:AG27"/>
    <mergeCell ref="AF28:AG28"/>
    <mergeCell ref="G11:H11"/>
    <mergeCell ref="I11:N11"/>
    <mergeCell ref="B19:AK19"/>
    <mergeCell ref="E22:L22"/>
    <mergeCell ref="M22:AE22"/>
    <mergeCell ref="AF22:AG22"/>
    <mergeCell ref="C15:D15"/>
    <mergeCell ref="E15:F15"/>
    <mergeCell ref="C10:F10"/>
    <mergeCell ref="G10:H10"/>
    <mergeCell ref="I10:N10"/>
    <mergeCell ref="AD1:AE1"/>
    <mergeCell ref="AF1:AG1"/>
    <mergeCell ref="A3:AL4"/>
    <mergeCell ref="B5:E5"/>
    <mergeCell ref="F5:N5"/>
    <mergeCell ref="B6:E6"/>
    <mergeCell ref="F6:N6"/>
    <mergeCell ref="C7:F7"/>
    <mergeCell ref="G7:H7"/>
    <mergeCell ref="I7:N7"/>
    <mergeCell ref="G8:H8"/>
    <mergeCell ref="I8:N8"/>
  </mergeCells>
  <phoneticPr fontId="3"/>
  <conditionalFormatting sqref="AF24:AG24">
    <cfRule type="expression" dxfId="181" priority="68">
      <formula>AX24=1</formula>
    </cfRule>
    <cfRule type="expression" dxfId="180" priority="70">
      <formula>BB24=1</formula>
    </cfRule>
  </conditionalFormatting>
  <conditionalFormatting sqref="M24:M25">
    <cfRule type="expression" dxfId="179" priority="69">
      <formula>SUM($AO$30:$AP$30)=1</formula>
    </cfRule>
  </conditionalFormatting>
  <conditionalFormatting sqref="N26 N29:V29 N28:S28">
    <cfRule type="expression" dxfId="178" priority="67">
      <formula>COUNTIF($AP$25:$AQ$29,TRUE)=1</formula>
    </cfRule>
  </conditionalFormatting>
  <conditionalFormatting sqref="M34:Y34 M31:R31 M32:X32 M33:T33">
    <cfRule type="expression" dxfId="177" priority="66">
      <formula>SUM($AO$30,$AP$35)=1</formula>
    </cfRule>
  </conditionalFormatting>
  <conditionalFormatting sqref="Y41">
    <cfRule type="expression" dxfId="176" priority="53">
      <formula>AND($AP$41=TRUE,$Y$41="")</formula>
    </cfRule>
  </conditionalFormatting>
  <conditionalFormatting sqref="M38:X38 M37:R37">
    <cfRule type="expression" dxfId="175" priority="44">
      <formula>SUM($AO$48,$AP$39)=1</formula>
    </cfRule>
  </conditionalFormatting>
  <conditionalFormatting sqref="M41:W41 M43:Q43">
    <cfRule type="expression" dxfId="174" priority="43">
      <formula>SUM($AO$48,$AP$44)=1</formula>
    </cfRule>
  </conditionalFormatting>
  <conditionalFormatting sqref="M45:Q45 M47:R47">
    <cfRule type="expression" dxfId="173" priority="42">
      <formula>SUM($AO$48,$AQ$48)=1</formula>
    </cfRule>
  </conditionalFormatting>
  <conditionalFormatting sqref="M50:O50 M49:P49">
    <cfRule type="expression" dxfId="172" priority="41">
      <formula>SUM($AO$54,$AP$51)=1</formula>
    </cfRule>
  </conditionalFormatting>
  <conditionalFormatting sqref="M52:R52 M53:T53">
    <cfRule type="expression" dxfId="171" priority="40">
      <formula>SUM($AO$54,$AP$54)=1</formula>
    </cfRule>
  </conditionalFormatting>
  <conditionalFormatting sqref="AF1:AG1">
    <cfRule type="expression" dxfId="170" priority="39">
      <formula>$AF$1=""</formula>
    </cfRule>
  </conditionalFormatting>
  <conditionalFormatting sqref="AI1">
    <cfRule type="expression" dxfId="169" priority="38">
      <formula>$AI$1=""</formula>
    </cfRule>
  </conditionalFormatting>
  <conditionalFormatting sqref="AK1">
    <cfRule type="expression" dxfId="168" priority="37">
      <formula>$AK$1=""</formula>
    </cfRule>
  </conditionalFormatting>
  <conditionalFormatting sqref="AF26:AG26">
    <cfRule type="expression" dxfId="167" priority="19">
      <formula>AX26=1</formula>
    </cfRule>
    <cfRule type="expression" dxfId="166" priority="20">
      <formula>BB26=1</formula>
    </cfRule>
  </conditionalFormatting>
  <conditionalFormatting sqref="AF27:AG27">
    <cfRule type="expression" dxfId="165" priority="17">
      <formula>AX27=1</formula>
    </cfRule>
    <cfRule type="expression" dxfId="164" priority="18">
      <formula>BB27=1</formula>
    </cfRule>
  </conditionalFormatting>
  <conditionalFormatting sqref="AF28:AG28">
    <cfRule type="expression" dxfId="163" priority="15">
      <formula>AX28=1</formula>
    </cfRule>
    <cfRule type="expression" dxfId="162" priority="16">
      <formula>BB28=1</formula>
    </cfRule>
  </conditionalFormatting>
  <conditionalFormatting sqref="AF29:AG29">
    <cfRule type="expression" dxfId="161" priority="13">
      <formula>AX29=1</formula>
    </cfRule>
    <cfRule type="expression" dxfId="160" priority="14">
      <formula>BB29=1</formula>
    </cfRule>
  </conditionalFormatting>
  <conditionalFormatting sqref="AF31:AG34">
    <cfRule type="expression" dxfId="159" priority="11">
      <formula>AX31=1</formula>
    </cfRule>
    <cfRule type="expression" dxfId="158" priority="12">
      <formula>BB31=1</formula>
    </cfRule>
  </conditionalFormatting>
  <conditionalFormatting sqref="AF37:AG38">
    <cfRule type="expression" dxfId="157" priority="9">
      <formula>AX37=1</formula>
    </cfRule>
    <cfRule type="expression" dxfId="156" priority="10">
      <formula>BB37=1</formula>
    </cfRule>
  </conditionalFormatting>
  <conditionalFormatting sqref="AF41:AG41">
    <cfRule type="expression" dxfId="155" priority="7">
      <formula>AX41=1</formula>
    </cfRule>
    <cfRule type="expression" dxfId="154" priority="8">
      <formula>BB41=1</formula>
    </cfRule>
  </conditionalFormatting>
  <conditionalFormatting sqref="AF45:AG45">
    <cfRule type="expression" dxfId="153" priority="5">
      <formula>AX45=1</formula>
    </cfRule>
    <cfRule type="expression" dxfId="152" priority="6">
      <formula>BB45=1</formula>
    </cfRule>
  </conditionalFormatting>
  <conditionalFormatting sqref="AF49:AG50">
    <cfRule type="expression" dxfId="151" priority="3">
      <formula>AX49=1</formula>
    </cfRule>
    <cfRule type="expression" dxfId="150" priority="4">
      <formula>BB49=1</formula>
    </cfRule>
  </conditionalFormatting>
  <conditionalFormatting sqref="AF52:AG53">
    <cfRule type="expression" dxfId="149" priority="1">
      <formula>AX52=1</formula>
    </cfRule>
    <cfRule type="expression" dxfId="148" priority="2">
      <formula>BB52=1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12</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12</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13</xdr:col>
                    <xdr:colOff>0</xdr:colOff>
                    <xdr:row>25</xdr:row>
                    <xdr:rowOff>0</xdr:rowOff>
                  </from>
                  <to>
                    <xdr:col>20</xdr:col>
                    <xdr:colOff>0</xdr:colOff>
                    <xdr:row>26</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14</xdr:col>
                    <xdr:colOff>0</xdr:colOff>
                    <xdr:row>26</xdr:row>
                    <xdr:rowOff>0</xdr:rowOff>
                  </from>
                  <to>
                    <xdr:col>26</xdr:col>
                    <xdr:colOff>0</xdr:colOff>
                    <xdr:row>27</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13</xdr:col>
                    <xdr:colOff>0</xdr:colOff>
                    <xdr:row>27</xdr:row>
                    <xdr:rowOff>0</xdr:rowOff>
                  </from>
                  <to>
                    <xdr:col>19</xdr:col>
                    <xdr:colOff>0</xdr:colOff>
                    <xdr:row>28</xdr:row>
                    <xdr:rowOff>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13</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0</xdr:colOff>
                    <xdr:row>31</xdr:row>
                    <xdr:rowOff>0</xdr:rowOff>
                  </from>
                  <to>
                    <xdr:col>24</xdr:col>
                    <xdr:colOff>0</xdr:colOff>
                    <xdr:row>32</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0</xdr:colOff>
                    <xdr:row>32</xdr:row>
                    <xdr:rowOff>0</xdr:rowOff>
                  </from>
                  <to>
                    <xdr:col>20</xdr:col>
                    <xdr:colOff>0</xdr:colOff>
                    <xdr:row>33</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0</xdr:colOff>
                    <xdr:row>33</xdr:row>
                    <xdr:rowOff>0</xdr:rowOff>
                  </from>
                  <to>
                    <xdr:col>25</xdr:col>
                    <xdr:colOff>0</xdr:colOff>
                    <xdr:row>34</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0</xdr:colOff>
                    <xdr:row>22</xdr:row>
                    <xdr:rowOff>0</xdr:rowOff>
                  </from>
                  <to>
                    <xdr:col>12</xdr:col>
                    <xdr:colOff>0</xdr:colOff>
                    <xdr:row>35</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0</xdr:colOff>
                    <xdr:row>35</xdr:row>
                    <xdr:rowOff>0</xdr:rowOff>
                  </from>
                  <to>
                    <xdr:col>12</xdr:col>
                    <xdr:colOff>0</xdr:colOff>
                    <xdr:row>47</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0</xdr:colOff>
                    <xdr:row>40</xdr:row>
                    <xdr:rowOff>0</xdr:rowOff>
                  </from>
                  <to>
                    <xdr:col>23</xdr:col>
                    <xdr:colOff>0</xdr:colOff>
                    <xdr:row>41</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12</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12</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12</xdr:col>
                    <xdr:colOff>0</xdr:colOff>
                    <xdr:row>46</xdr:row>
                    <xdr:rowOff>0</xdr:rowOff>
                  </from>
                  <to>
                    <xdr:col>18</xdr:col>
                    <xdr:colOff>0</xdr:colOff>
                    <xdr:row>47</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0</xdr:colOff>
                    <xdr:row>47</xdr:row>
                    <xdr:rowOff>0</xdr:rowOff>
                  </from>
                  <to>
                    <xdr:col>12</xdr:col>
                    <xdr:colOff>0</xdr:colOff>
                    <xdr:row>53</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12</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0</xdr:colOff>
                    <xdr:row>49</xdr:row>
                    <xdr:rowOff>0</xdr:rowOff>
                  </from>
                  <to>
                    <xdr:col>15</xdr:col>
                    <xdr:colOff>0</xdr:colOff>
                    <xdr:row>50</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12</xdr:col>
                    <xdr:colOff>0</xdr:colOff>
                    <xdr:row>51</xdr:row>
                    <xdr:rowOff>0</xdr:rowOff>
                  </from>
                  <to>
                    <xdr:col>18</xdr:col>
                    <xdr:colOff>0</xdr:colOff>
                    <xdr:row>52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12</xdr:col>
                    <xdr:colOff>0</xdr:colOff>
                    <xdr:row>52</xdr:row>
                    <xdr:rowOff>0</xdr:rowOff>
                  </from>
                  <to>
                    <xdr:col>20</xdr:col>
                    <xdr:colOff>0</xdr:colOff>
                    <xdr:row>53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BG67"/>
  <sheetViews>
    <sheetView showGridLines="0" topLeftCell="A28"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263" t="s">
        <v>30</v>
      </c>
      <c r="AE1" s="263"/>
      <c r="AF1" s="263">
        <f>IF(依頼書!AP112=FALSE,依頼書!AF1,依頼書!S112)</f>
        <v>0</v>
      </c>
      <c r="AG1" s="263"/>
      <c r="AH1" s="129" t="s">
        <v>27</v>
      </c>
      <c r="AI1" s="129">
        <f>IF(依頼書!AP112=FALSE,依頼書!AI1,依頼書!V112)</f>
        <v>0</v>
      </c>
      <c r="AJ1" s="129" t="s">
        <v>29</v>
      </c>
      <c r="AK1" s="129">
        <f>IF(依頼書!AP112=FALSE,依頼書!AK1,依頼書!X112)</f>
        <v>0</v>
      </c>
      <c r="AL1" s="123"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264" t="s">
        <v>116</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1:38" ht="16.5" customHeight="1">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15" t="str">
        <f>依頼書!G111&amp;"　殿"</f>
        <v>　殿</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05" t="s">
        <v>134</v>
      </c>
      <c r="AK13" s="105" t="s">
        <v>94</v>
      </c>
    </row>
    <row r="14" spans="1:38" s="105" customFormat="1" ht="16.5" customHeight="1"/>
    <row r="15" spans="1:38" s="105" customFormat="1" ht="16.5" customHeight="1"/>
    <row r="16" spans="1:38" s="105" customFormat="1" ht="16.5" customHeight="1">
      <c r="B16" s="316" t="s">
        <v>117</v>
      </c>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row>
    <row r="17" spans="1:53" s="105" customFormat="1" ht="16.5" customHeight="1">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263" t="s">
        <v>5</v>
      </c>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112</v>
      </c>
    </row>
    <row r="24" spans="1:53" ht="16.5" customHeight="1">
      <c r="A24" s="267" t="s">
        <v>7</v>
      </c>
      <c r="B24" s="171"/>
      <c r="C24" s="171"/>
      <c r="D24" s="171"/>
      <c r="E24" s="171"/>
      <c r="F24" s="171"/>
      <c r="G24" s="171"/>
      <c r="H24" s="171"/>
      <c r="I24" s="171" t="s">
        <v>8</v>
      </c>
      <c r="J24" s="171"/>
      <c r="K24" s="171"/>
      <c r="L24" s="171"/>
      <c r="M24" s="171"/>
      <c r="N24" s="171"/>
      <c r="O24" s="171"/>
      <c r="P24" s="171"/>
      <c r="Q24" s="171"/>
      <c r="R24" s="171"/>
      <c r="S24" s="171"/>
      <c r="T24" s="171"/>
      <c r="U24" s="171"/>
      <c r="V24" s="171"/>
      <c r="W24" s="171"/>
      <c r="X24" s="171"/>
      <c r="Y24" s="171"/>
      <c r="Z24" s="171"/>
      <c r="AA24" s="171"/>
      <c r="AB24" s="171" t="s">
        <v>9</v>
      </c>
      <c r="AC24" s="171"/>
      <c r="AD24" s="171" t="s">
        <v>10</v>
      </c>
      <c r="AE24" s="171"/>
      <c r="AF24" s="171"/>
      <c r="AG24" s="171"/>
      <c r="AH24" s="171"/>
      <c r="AI24" s="171" t="s">
        <v>11</v>
      </c>
      <c r="AJ24" s="171"/>
      <c r="AK24" s="171"/>
      <c r="AL24" s="268"/>
      <c r="AO24" s="66">
        <v>0</v>
      </c>
      <c r="AP24" s="66">
        <v>1</v>
      </c>
      <c r="AQ24" s="66">
        <v>2</v>
      </c>
      <c r="AR24" s="66">
        <v>3</v>
      </c>
      <c r="AS24" s="66">
        <v>4</v>
      </c>
      <c r="AT24" s="66">
        <v>5</v>
      </c>
      <c r="AU24" s="66">
        <v>6</v>
      </c>
      <c r="AV24" s="66">
        <v>7</v>
      </c>
      <c r="AW24" s="66" t="s">
        <v>37</v>
      </c>
    </row>
    <row r="25" spans="1:53" ht="16.5" customHeight="1">
      <c r="A25" s="270" t="str">
        <f>IF(AND(AO32=0,(AP32+AP37)&gt;0),"
↑チェックして下さい。","")</f>
        <v/>
      </c>
      <c r="B25" s="271"/>
      <c r="C25" s="271"/>
      <c r="D25" s="271"/>
      <c r="E25" s="271"/>
      <c r="F25" s="271"/>
      <c r="G25" s="271"/>
      <c r="H25" s="272"/>
      <c r="I25" s="11" t="s">
        <v>38</v>
      </c>
      <c r="J25" s="11"/>
      <c r="K25" s="11"/>
      <c r="L25" s="11"/>
      <c r="M25" s="11"/>
      <c r="N25" s="11"/>
      <c r="O25" s="11"/>
      <c r="P25" s="11"/>
      <c r="Q25" s="11"/>
      <c r="R25" s="11"/>
      <c r="S25" s="11"/>
      <c r="T25" s="11"/>
      <c r="U25" s="11"/>
      <c r="V25" s="11"/>
      <c r="W25" s="11"/>
      <c r="X25" s="11"/>
      <c r="Y25" s="11"/>
      <c r="Z25" s="11"/>
      <c r="AA25" s="73"/>
      <c r="AB25" s="279"/>
      <c r="AC25" s="317"/>
      <c r="AD25" s="318"/>
      <c r="AE25" s="319"/>
      <c r="AF25" s="319"/>
      <c r="AG25" s="320"/>
      <c r="AH25" s="317"/>
      <c r="AI25" s="320"/>
      <c r="AJ25" s="320"/>
      <c r="AK25" s="320"/>
      <c r="AL25" s="280"/>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73"/>
      <c r="B26" s="274"/>
      <c r="C26" s="274"/>
      <c r="D26" s="274"/>
      <c r="E26" s="274"/>
      <c r="F26" s="274"/>
      <c r="G26" s="274"/>
      <c r="H26" s="275"/>
      <c r="I26" s="201"/>
      <c r="J26" s="202"/>
      <c r="K26" s="202"/>
      <c r="L26" s="202"/>
      <c r="M26" s="202"/>
      <c r="N26" s="202"/>
      <c r="O26" s="18"/>
      <c r="P26" s="18"/>
      <c r="Q26" s="18"/>
      <c r="R26" s="18"/>
      <c r="S26" s="18"/>
      <c r="T26" s="18"/>
      <c r="U26" s="18"/>
      <c r="V26" s="18"/>
      <c r="W26" s="18"/>
      <c r="X26" s="18"/>
      <c r="Y26" s="18"/>
      <c r="Z26" s="18"/>
      <c r="AA26" s="74"/>
      <c r="AB26" s="321">
        <f>依頼書!AB24</f>
        <v>0</v>
      </c>
      <c r="AC26" s="322"/>
      <c r="AD26" s="323">
        <f>依頼書!AD24</f>
        <v>270000</v>
      </c>
      <c r="AE26" s="324"/>
      <c r="AF26" s="324"/>
      <c r="AG26" s="202" t="s">
        <v>36</v>
      </c>
      <c r="AH26" s="325"/>
      <c r="AI26" s="324">
        <f>AB26*AD26</f>
        <v>0</v>
      </c>
      <c r="AJ26" s="324"/>
      <c r="AK26" s="324"/>
      <c r="AL26" s="326"/>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73"/>
      <c r="B27" s="274"/>
      <c r="C27" s="274"/>
      <c r="D27" s="274"/>
      <c r="E27" s="274"/>
      <c r="F27" s="274"/>
      <c r="G27" s="274"/>
      <c r="H27" s="275"/>
      <c r="I27" s="201"/>
      <c r="J27" s="202"/>
      <c r="K27" s="202"/>
      <c r="L27" s="202"/>
      <c r="M27" s="202"/>
      <c r="N27" s="202"/>
      <c r="O27" s="202"/>
      <c r="P27" s="202"/>
      <c r="Q27" s="202"/>
      <c r="R27" s="202"/>
      <c r="S27" s="202"/>
      <c r="T27" s="202"/>
      <c r="U27" s="202"/>
      <c r="V27" s="202"/>
      <c r="W27" s="202"/>
      <c r="X27" s="202"/>
      <c r="Y27" s="202"/>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73"/>
      <c r="B28" s="274"/>
      <c r="C28" s="274"/>
      <c r="D28" s="274"/>
      <c r="E28" s="274"/>
      <c r="F28" s="274"/>
      <c r="G28" s="274"/>
      <c r="H28" s="275"/>
      <c r="I28" s="17"/>
      <c r="J28" s="202"/>
      <c r="K28" s="202"/>
      <c r="L28" s="202"/>
      <c r="M28" s="202"/>
      <c r="N28" s="202"/>
      <c r="O28" s="202"/>
      <c r="P28" s="202"/>
      <c r="Q28" s="18"/>
      <c r="R28" s="18"/>
      <c r="S28" s="18"/>
      <c r="T28" s="18"/>
      <c r="U28" s="18"/>
      <c r="V28" s="18"/>
      <c r="W28" s="18"/>
      <c r="X28" s="18"/>
      <c r="Y28" s="18"/>
      <c r="Z28" s="18"/>
      <c r="AA28" s="74"/>
      <c r="AB28" s="321">
        <f>依頼書!AB26</f>
        <v>0</v>
      </c>
      <c r="AC28" s="322"/>
      <c r="AD28" s="323">
        <f>依頼書!AD26</f>
        <v>300000</v>
      </c>
      <c r="AE28" s="324"/>
      <c r="AF28" s="324"/>
      <c r="AG28" s="202" t="s">
        <v>36</v>
      </c>
      <c r="AH28" s="325"/>
      <c r="AI28" s="324">
        <f t="shared" ref="AI28:AI31" si="0">AB28*AD28</f>
        <v>0</v>
      </c>
      <c r="AJ28" s="324"/>
      <c r="AK28" s="324"/>
      <c r="AL28" s="326"/>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73"/>
      <c r="B29" s="274"/>
      <c r="C29" s="274"/>
      <c r="D29" s="274"/>
      <c r="E29" s="274"/>
      <c r="F29" s="274"/>
      <c r="G29" s="274"/>
      <c r="H29" s="275"/>
      <c r="I29" s="17"/>
      <c r="J29" s="18"/>
      <c r="K29" s="18"/>
      <c r="L29" s="18"/>
      <c r="M29" s="18"/>
      <c r="N29" s="18"/>
      <c r="O29" s="18"/>
      <c r="P29" s="18"/>
      <c r="Q29" s="18"/>
      <c r="R29" s="18"/>
      <c r="S29" s="18"/>
      <c r="T29" s="18"/>
      <c r="U29" s="18"/>
      <c r="V29" s="18"/>
      <c r="W29" s="18"/>
      <c r="X29" s="18"/>
      <c r="Y29" s="281" t="s">
        <v>43</v>
      </c>
      <c r="Z29" s="281"/>
      <c r="AA29" s="282"/>
      <c r="AB29" s="321">
        <f>依頼書!AB27</f>
        <v>0</v>
      </c>
      <c r="AC29" s="322"/>
      <c r="AD29" s="323">
        <f>依頼書!AD27</f>
        <v>150000</v>
      </c>
      <c r="AE29" s="324"/>
      <c r="AF29" s="324"/>
      <c r="AG29" s="202" t="s">
        <v>36</v>
      </c>
      <c r="AH29" s="325"/>
      <c r="AI29" s="324">
        <f t="shared" si="0"/>
        <v>0</v>
      </c>
      <c r="AJ29" s="324"/>
      <c r="AK29" s="324"/>
      <c r="AL29" s="326"/>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73"/>
      <c r="B30" s="274"/>
      <c r="C30" s="274"/>
      <c r="D30" s="274"/>
      <c r="E30" s="274"/>
      <c r="F30" s="274"/>
      <c r="G30" s="274"/>
      <c r="H30" s="275"/>
      <c r="I30" s="17"/>
      <c r="J30" s="18"/>
      <c r="K30" s="18"/>
      <c r="L30" s="18"/>
      <c r="M30" s="18"/>
      <c r="N30" s="18"/>
      <c r="O30" s="18"/>
      <c r="P30" s="18"/>
      <c r="Q30" s="18"/>
      <c r="R30" s="18"/>
      <c r="S30" s="18"/>
      <c r="T30" s="18"/>
      <c r="U30" s="18"/>
      <c r="V30" s="18"/>
      <c r="W30" s="18"/>
      <c r="X30" s="18"/>
      <c r="Y30" s="18"/>
      <c r="Z30" s="18"/>
      <c r="AA30" s="74"/>
      <c r="AB30" s="321">
        <f>依頼書!AB28</f>
        <v>0</v>
      </c>
      <c r="AC30" s="322"/>
      <c r="AD30" s="323">
        <f>依頼書!AD28</f>
        <v>300000</v>
      </c>
      <c r="AE30" s="324"/>
      <c r="AF30" s="324"/>
      <c r="AG30" s="202" t="s">
        <v>36</v>
      </c>
      <c r="AH30" s="325"/>
      <c r="AI30" s="324">
        <f t="shared" si="0"/>
        <v>0</v>
      </c>
      <c r="AJ30" s="324"/>
      <c r="AK30" s="324"/>
      <c r="AL30" s="326"/>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73"/>
      <c r="B31" s="274"/>
      <c r="C31" s="274"/>
      <c r="D31" s="274"/>
      <c r="E31" s="274"/>
      <c r="F31" s="274"/>
      <c r="G31" s="274"/>
      <c r="H31" s="275"/>
      <c r="I31" s="17"/>
      <c r="J31" s="18"/>
      <c r="K31" s="18"/>
      <c r="L31" s="18"/>
      <c r="M31" s="18"/>
      <c r="N31" s="18"/>
      <c r="O31" s="18"/>
      <c r="P31" s="18"/>
      <c r="Q31" s="18"/>
      <c r="R31" s="18"/>
      <c r="S31" s="18"/>
      <c r="T31" s="18"/>
      <c r="U31" s="18"/>
      <c r="V31" s="18"/>
      <c r="W31" s="18"/>
      <c r="X31" s="18"/>
      <c r="Y31" s="18"/>
      <c r="Z31" s="18"/>
      <c r="AA31" s="74"/>
      <c r="AB31" s="321">
        <f>依頼書!AB29</f>
        <v>0</v>
      </c>
      <c r="AC31" s="322"/>
      <c r="AD31" s="323">
        <f>依頼書!AD29</f>
        <v>300000</v>
      </c>
      <c r="AE31" s="324"/>
      <c r="AF31" s="324"/>
      <c r="AG31" s="202" t="s">
        <v>36</v>
      </c>
      <c r="AH31" s="325"/>
      <c r="AI31" s="324">
        <f t="shared" si="0"/>
        <v>0</v>
      </c>
      <c r="AJ31" s="324"/>
      <c r="AK31" s="324"/>
      <c r="AL31" s="326"/>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73"/>
      <c r="B32" s="274"/>
      <c r="C32" s="274"/>
      <c r="D32" s="274"/>
      <c r="E32" s="274"/>
      <c r="F32" s="274"/>
      <c r="G32" s="274"/>
      <c r="H32" s="275"/>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73"/>
      <c r="B33" s="274"/>
      <c r="C33" s="274"/>
      <c r="D33" s="274"/>
      <c r="E33" s="274"/>
      <c r="F33" s="274"/>
      <c r="G33" s="274"/>
      <c r="H33" s="275"/>
      <c r="I33" s="18"/>
      <c r="J33" s="18"/>
      <c r="K33" s="18"/>
      <c r="L33" s="18"/>
      <c r="M33" s="18"/>
      <c r="N33" s="18"/>
      <c r="O33" s="18"/>
      <c r="P33" s="18"/>
      <c r="Q33" s="18"/>
      <c r="R33" s="18"/>
      <c r="S33" s="18"/>
      <c r="T33" s="18"/>
      <c r="U33" s="18"/>
      <c r="V33" s="18"/>
      <c r="W33" s="18"/>
      <c r="X33" s="18"/>
      <c r="Y33" s="18"/>
      <c r="Z33" s="18"/>
      <c r="AA33" s="74"/>
      <c r="AB33" s="321">
        <f>依頼書!AB31</f>
        <v>0</v>
      </c>
      <c r="AC33" s="322"/>
      <c r="AD33" s="323">
        <f>依頼書!AD31</f>
        <v>-20000</v>
      </c>
      <c r="AE33" s="324"/>
      <c r="AF33" s="324"/>
      <c r="AG33" s="202" t="s">
        <v>36</v>
      </c>
      <c r="AH33" s="325"/>
      <c r="AI33" s="324">
        <f t="shared" ref="AI33:AI36" si="1">AB33*AD33</f>
        <v>0</v>
      </c>
      <c r="AJ33" s="324"/>
      <c r="AK33" s="324"/>
      <c r="AL33" s="326"/>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73"/>
      <c r="B34" s="274"/>
      <c r="C34" s="274"/>
      <c r="D34" s="274"/>
      <c r="E34" s="274"/>
      <c r="F34" s="274"/>
      <c r="G34" s="274"/>
      <c r="H34" s="275"/>
      <c r="I34" s="18"/>
      <c r="J34" s="18"/>
      <c r="K34" s="18"/>
      <c r="L34" s="18"/>
      <c r="M34" s="18"/>
      <c r="N34" s="18"/>
      <c r="O34" s="18"/>
      <c r="P34" s="18"/>
      <c r="Q34" s="18"/>
      <c r="R34" s="18"/>
      <c r="S34" s="18"/>
      <c r="T34" s="18"/>
      <c r="U34" s="18"/>
      <c r="V34" s="18"/>
      <c r="W34" s="18"/>
      <c r="X34" s="18"/>
      <c r="Y34" s="18"/>
      <c r="Z34" s="18"/>
      <c r="AA34" s="74"/>
      <c r="AB34" s="321">
        <f>依頼書!AB32</f>
        <v>0</v>
      </c>
      <c r="AC34" s="322"/>
      <c r="AD34" s="323">
        <f>依頼書!AD32</f>
        <v>-5000</v>
      </c>
      <c r="AE34" s="324"/>
      <c r="AF34" s="324"/>
      <c r="AG34" s="202" t="s">
        <v>36</v>
      </c>
      <c r="AH34" s="325"/>
      <c r="AI34" s="324">
        <f t="shared" si="1"/>
        <v>0</v>
      </c>
      <c r="AJ34" s="324"/>
      <c r="AK34" s="324"/>
      <c r="AL34" s="326"/>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73"/>
      <c r="B35" s="274"/>
      <c r="C35" s="274"/>
      <c r="D35" s="274"/>
      <c r="E35" s="274"/>
      <c r="F35" s="274"/>
      <c r="G35" s="274"/>
      <c r="H35" s="275"/>
      <c r="I35" s="18"/>
      <c r="J35" s="18"/>
      <c r="K35" s="18"/>
      <c r="L35" s="18"/>
      <c r="M35" s="18"/>
      <c r="N35" s="18"/>
      <c r="O35" s="18"/>
      <c r="P35" s="18"/>
      <c r="Q35" s="18"/>
      <c r="R35" s="18"/>
      <c r="S35" s="18"/>
      <c r="T35" s="18"/>
      <c r="U35" s="18"/>
      <c r="V35" s="18"/>
      <c r="W35" s="18"/>
      <c r="X35" s="18"/>
      <c r="Y35" s="18"/>
      <c r="Z35" s="18"/>
      <c r="AA35" s="74"/>
      <c r="AB35" s="321">
        <f>依頼書!AB33</f>
        <v>0</v>
      </c>
      <c r="AC35" s="322"/>
      <c r="AD35" s="323">
        <v>0</v>
      </c>
      <c r="AE35" s="324"/>
      <c r="AF35" s="324"/>
      <c r="AG35" s="202" t="s">
        <v>36</v>
      </c>
      <c r="AH35" s="325"/>
      <c r="AI35" s="324">
        <f t="shared" si="1"/>
        <v>0</v>
      </c>
      <c r="AJ35" s="324"/>
      <c r="AK35" s="324"/>
      <c r="AL35" s="326"/>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73"/>
      <c r="B36" s="274"/>
      <c r="C36" s="274"/>
      <c r="D36" s="274"/>
      <c r="E36" s="274"/>
      <c r="F36" s="274"/>
      <c r="G36" s="274"/>
      <c r="H36" s="275"/>
      <c r="I36" s="18"/>
      <c r="J36" s="18"/>
      <c r="K36" s="18"/>
      <c r="L36" s="18"/>
      <c r="M36" s="18"/>
      <c r="N36" s="18"/>
      <c r="O36" s="18"/>
      <c r="P36" s="18"/>
      <c r="Q36" s="18"/>
      <c r="R36" s="18"/>
      <c r="S36" s="18"/>
      <c r="T36" s="18"/>
      <c r="U36" s="18"/>
      <c r="V36" s="18"/>
      <c r="W36" s="18"/>
      <c r="X36" s="18"/>
      <c r="Y36" s="18"/>
      <c r="Z36" s="18"/>
      <c r="AA36" s="74"/>
      <c r="AB36" s="321">
        <f>依頼書!AB34</f>
        <v>0</v>
      </c>
      <c r="AC36" s="322"/>
      <c r="AD36" s="323">
        <v>0</v>
      </c>
      <c r="AE36" s="324"/>
      <c r="AF36" s="324"/>
      <c r="AG36" s="202" t="s">
        <v>36</v>
      </c>
      <c r="AH36" s="325"/>
      <c r="AI36" s="324">
        <f t="shared" si="1"/>
        <v>0</v>
      </c>
      <c r="AJ36" s="324"/>
      <c r="AK36" s="324"/>
      <c r="AL36" s="326"/>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276"/>
      <c r="B37" s="277"/>
      <c r="C37" s="277"/>
      <c r="D37" s="277"/>
      <c r="E37" s="277"/>
      <c r="F37" s="277"/>
      <c r="G37" s="277"/>
      <c r="H37" s="278"/>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306" t="str">
        <f>IF(AND(AO50=0,(COUNTIF(AP36,TRUE)+AP50)&gt;0),"
↑チェックして下さい。","")</f>
        <v/>
      </c>
      <c r="B38" s="307"/>
      <c r="C38" s="307"/>
      <c r="D38" s="307"/>
      <c r="E38" s="307"/>
      <c r="F38" s="307"/>
      <c r="G38" s="307"/>
      <c r="H38" s="308"/>
      <c r="I38" s="86" t="s">
        <v>113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309"/>
      <c r="B39" s="310"/>
      <c r="C39" s="310"/>
      <c r="D39" s="310"/>
      <c r="E39" s="310"/>
      <c r="F39" s="310"/>
      <c r="G39" s="310"/>
      <c r="H39" s="311"/>
      <c r="I39" s="88"/>
      <c r="J39" s="18"/>
      <c r="K39" s="18"/>
      <c r="L39" s="18"/>
      <c r="M39" s="18"/>
      <c r="N39" s="18"/>
      <c r="O39" s="18"/>
      <c r="P39" s="18"/>
      <c r="Q39" s="18"/>
      <c r="R39" s="18"/>
      <c r="S39" s="18"/>
      <c r="T39" s="18"/>
      <c r="U39" s="18"/>
      <c r="V39" s="18"/>
      <c r="W39" s="18"/>
      <c r="X39" s="18"/>
      <c r="Y39" s="18"/>
      <c r="Z39" s="18"/>
      <c r="AA39" s="17"/>
      <c r="AB39" s="321">
        <f>依頼書!AB37</f>
        <v>0</v>
      </c>
      <c r="AC39" s="322"/>
      <c r="AD39" s="324">
        <f>依頼書!AD37</f>
        <v>50000</v>
      </c>
      <c r="AE39" s="324"/>
      <c r="AF39" s="324"/>
      <c r="AG39" s="202" t="s">
        <v>36</v>
      </c>
      <c r="AH39" s="325"/>
      <c r="AI39" s="324">
        <f t="shared" ref="AI39:AI40" si="2">AB39*AD39</f>
        <v>0</v>
      </c>
      <c r="AJ39" s="324"/>
      <c r="AK39" s="324"/>
      <c r="AL39" s="326"/>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309"/>
      <c r="B40" s="310"/>
      <c r="C40" s="310"/>
      <c r="D40" s="310"/>
      <c r="E40" s="310"/>
      <c r="F40" s="310"/>
      <c r="G40" s="310"/>
      <c r="H40" s="311"/>
      <c r="I40" s="88"/>
      <c r="J40" s="18"/>
      <c r="K40" s="18"/>
      <c r="L40" s="18"/>
      <c r="M40" s="18"/>
      <c r="N40" s="18"/>
      <c r="O40" s="18"/>
      <c r="P40" s="18"/>
      <c r="Q40" s="18"/>
      <c r="R40" s="18"/>
      <c r="S40" s="18"/>
      <c r="T40" s="18"/>
      <c r="U40" s="18"/>
      <c r="V40" s="18"/>
      <c r="W40" s="18"/>
      <c r="X40" s="18"/>
      <c r="Y40" s="18"/>
      <c r="Z40" s="18"/>
      <c r="AA40" s="17"/>
      <c r="AB40" s="321">
        <f>依頼書!AB38</f>
        <v>0</v>
      </c>
      <c r="AC40" s="322"/>
      <c r="AD40" s="324">
        <v>0</v>
      </c>
      <c r="AE40" s="324"/>
      <c r="AF40" s="324"/>
      <c r="AG40" s="202" t="s">
        <v>36</v>
      </c>
      <c r="AH40" s="325"/>
      <c r="AI40" s="324">
        <f t="shared" si="2"/>
        <v>0</v>
      </c>
      <c r="AJ40" s="324"/>
      <c r="AK40" s="324"/>
      <c r="AL40" s="326"/>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309"/>
      <c r="B41" s="310"/>
      <c r="C41" s="310"/>
      <c r="D41" s="310"/>
      <c r="E41" s="310"/>
      <c r="F41" s="310"/>
      <c r="G41" s="310"/>
      <c r="H41" s="311"/>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309"/>
      <c r="B42" s="310"/>
      <c r="C42" s="310"/>
      <c r="D42" s="310"/>
      <c r="E42" s="310"/>
      <c r="F42" s="310"/>
      <c r="G42" s="310"/>
      <c r="H42" s="311"/>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309"/>
      <c r="B43" s="310"/>
      <c r="C43" s="310"/>
      <c r="D43" s="310"/>
      <c r="E43" s="310"/>
      <c r="F43" s="310"/>
      <c r="G43" s="310"/>
      <c r="H43" s="311"/>
      <c r="I43" s="88"/>
      <c r="J43" s="18"/>
      <c r="K43" s="18"/>
      <c r="L43" s="18"/>
      <c r="M43" s="122" t="s">
        <v>44</v>
      </c>
      <c r="N43" s="121">
        <f>依頼書!U41</f>
        <v>0</v>
      </c>
      <c r="O43" s="18" t="s">
        <v>86</v>
      </c>
      <c r="P43" s="18"/>
      <c r="Q43" s="18"/>
      <c r="R43" s="18"/>
      <c r="S43" s="18"/>
      <c r="Y43" s="18"/>
      <c r="Z43" s="18"/>
      <c r="AA43" s="17"/>
      <c r="AB43" s="321">
        <f>依頼書!AB41</f>
        <v>0</v>
      </c>
      <c r="AC43" s="322"/>
      <c r="AD43" s="324">
        <f>依頼書!AD41</f>
        <v>2500</v>
      </c>
      <c r="AE43" s="324"/>
      <c r="AF43" s="324"/>
      <c r="AG43" s="202" t="s">
        <v>36</v>
      </c>
      <c r="AH43" s="325"/>
      <c r="AI43" s="324">
        <f>N43*AB43*AD43</f>
        <v>0</v>
      </c>
      <c r="AJ43" s="324"/>
      <c r="AK43" s="324"/>
      <c r="AL43" s="326"/>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309"/>
      <c r="B44" s="310"/>
      <c r="C44" s="310"/>
      <c r="D44" s="310"/>
      <c r="E44" s="310"/>
      <c r="F44" s="310"/>
      <c r="G44" s="310"/>
      <c r="H44" s="311"/>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309"/>
      <c r="B45" s="310"/>
      <c r="C45" s="310"/>
      <c r="D45" s="310"/>
      <c r="E45" s="310"/>
      <c r="F45" s="310"/>
      <c r="G45" s="310"/>
      <c r="H45" s="311"/>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309"/>
      <c r="B46" s="310"/>
      <c r="C46" s="310"/>
      <c r="D46" s="310"/>
      <c r="E46" s="310"/>
      <c r="F46" s="310"/>
      <c r="G46" s="310"/>
      <c r="H46" s="311"/>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309"/>
      <c r="B47" s="310"/>
      <c r="C47" s="310"/>
      <c r="D47" s="310"/>
      <c r="E47" s="310"/>
      <c r="F47" s="310"/>
      <c r="G47" s="310"/>
      <c r="H47" s="311"/>
      <c r="I47" s="88"/>
      <c r="J47" s="18"/>
      <c r="K47" s="18"/>
      <c r="L47" s="18"/>
      <c r="M47" s="18"/>
      <c r="N47" s="18"/>
      <c r="O47" s="18"/>
      <c r="P47" s="18"/>
      <c r="Q47" s="18"/>
      <c r="R47" s="18"/>
      <c r="S47" s="18"/>
      <c r="T47" s="18"/>
      <c r="U47" s="18"/>
      <c r="V47" s="18"/>
      <c r="W47" s="18"/>
      <c r="X47" s="18"/>
      <c r="Y47" s="18"/>
      <c r="Z47" s="18"/>
      <c r="AA47" s="17"/>
      <c r="AB47" s="321">
        <f>依頼書!AB45</f>
        <v>0</v>
      </c>
      <c r="AC47" s="322"/>
      <c r="AD47" s="324">
        <f>依頼書!AD45</f>
        <v>-15000</v>
      </c>
      <c r="AE47" s="324"/>
      <c r="AF47" s="324"/>
      <c r="AG47" s="202" t="s">
        <v>36</v>
      </c>
      <c r="AH47" s="325"/>
      <c r="AI47" s="324">
        <f t="shared" ref="AI47" si="3">AB47*AD47</f>
        <v>0</v>
      </c>
      <c r="AJ47" s="324"/>
      <c r="AK47" s="324"/>
      <c r="AL47" s="326"/>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309"/>
      <c r="B48" s="310"/>
      <c r="C48" s="310"/>
      <c r="D48" s="310"/>
      <c r="E48" s="310"/>
      <c r="F48" s="310"/>
      <c r="G48" s="310"/>
      <c r="H48" s="311"/>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312"/>
      <c r="B49" s="313"/>
      <c r="C49" s="313"/>
      <c r="D49" s="313"/>
      <c r="E49" s="313"/>
      <c r="F49" s="313"/>
      <c r="G49" s="313"/>
      <c r="H49" s="314"/>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306" t="str">
        <f>IF(AND(AO56=0,(COUNTIF(AP47,TRUE)+AP56+AP53)&gt;0),"
↑チェックして下さい。","")</f>
        <v/>
      </c>
      <c r="B50" s="307"/>
      <c r="C50" s="307"/>
      <c r="D50" s="307"/>
      <c r="E50" s="307"/>
      <c r="F50" s="307"/>
      <c r="G50" s="307"/>
      <c r="H50" s="308"/>
      <c r="I50" s="11" t="s">
        <v>18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309"/>
      <c r="B51" s="310"/>
      <c r="C51" s="310"/>
      <c r="D51" s="310"/>
      <c r="E51" s="310"/>
      <c r="F51" s="310"/>
      <c r="G51" s="310"/>
      <c r="H51" s="311"/>
      <c r="I51" s="18"/>
      <c r="J51" s="18"/>
      <c r="K51" s="18"/>
      <c r="L51" s="18"/>
      <c r="M51" s="18"/>
      <c r="N51" s="18"/>
      <c r="O51" s="18"/>
      <c r="P51" s="18"/>
      <c r="Q51" s="18"/>
      <c r="R51" s="18"/>
      <c r="S51" s="18"/>
      <c r="T51" s="18"/>
      <c r="U51" s="18"/>
      <c r="V51" s="18"/>
      <c r="W51" s="18"/>
      <c r="X51" s="18"/>
      <c r="Y51" s="18"/>
      <c r="Z51" s="18"/>
      <c r="AA51" s="17"/>
      <c r="AB51" s="321">
        <f>依頼書!AB49</f>
        <v>0</v>
      </c>
      <c r="AC51" s="322"/>
      <c r="AD51" s="324">
        <f>依頼書!AD49</f>
        <v>50000</v>
      </c>
      <c r="AE51" s="324"/>
      <c r="AF51" s="324"/>
      <c r="AG51" s="202" t="s">
        <v>36</v>
      </c>
      <c r="AH51" s="325"/>
      <c r="AI51" s="324">
        <f t="shared" ref="AI51:AI52" si="4">AB51*AD51</f>
        <v>0</v>
      </c>
      <c r="AJ51" s="324"/>
      <c r="AK51" s="324"/>
      <c r="AL51" s="326"/>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309"/>
      <c r="B52" s="310"/>
      <c r="C52" s="310"/>
      <c r="D52" s="310"/>
      <c r="E52" s="310"/>
      <c r="F52" s="310"/>
      <c r="G52" s="310"/>
      <c r="H52" s="311"/>
      <c r="I52" s="18"/>
      <c r="J52" s="18"/>
      <c r="K52" s="18"/>
      <c r="L52" s="18"/>
      <c r="M52" s="18"/>
      <c r="N52" s="18"/>
      <c r="O52" s="18"/>
      <c r="P52" s="18"/>
      <c r="Q52" s="18"/>
      <c r="R52" s="18"/>
      <c r="S52" s="18"/>
      <c r="T52" s="18"/>
      <c r="U52" s="18"/>
      <c r="V52" s="18"/>
      <c r="W52" s="18"/>
      <c r="X52" s="18"/>
      <c r="Y52" s="18"/>
      <c r="Z52" s="18"/>
      <c r="AA52" s="17"/>
      <c r="AB52" s="321">
        <f>依頼書!AB50</f>
        <v>0</v>
      </c>
      <c r="AC52" s="322"/>
      <c r="AD52" s="324">
        <f>依頼書!AD50</f>
        <v>30000</v>
      </c>
      <c r="AE52" s="324"/>
      <c r="AF52" s="324"/>
      <c r="AG52" s="202" t="s">
        <v>36</v>
      </c>
      <c r="AH52" s="325"/>
      <c r="AI52" s="324">
        <f t="shared" si="4"/>
        <v>0</v>
      </c>
      <c r="AJ52" s="324"/>
      <c r="AK52" s="324"/>
      <c r="AL52" s="326"/>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309"/>
      <c r="B53" s="310"/>
      <c r="C53" s="310"/>
      <c r="D53" s="310"/>
      <c r="E53" s="310"/>
      <c r="F53" s="310"/>
      <c r="G53" s="310"/>
      <c r="H53" s="311"/>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309"/>
      <c r="B54" s="310"/>
      <c r="C54" s="310"/>
      <c r="D54" s="310"/>
      <c r="E54" s="310"/>
      <c r="F54" s="310"/>
      <c r="G54" s="310"/>
      <c r="H54" s="311"/>
      <c r="I54" s="18"/>
      <c r="J54" s="18"/>
      <c r="K54" s="18"/>
      <c r="L54" s="18"/>
      <c r="M54" s="18"/>
      <c r="N54" s="18"/>
      <c r="O54" s="18"/>
      <c r="P54" s="18"/>
      <c r="Q54" s="18"/>
      <c r="R54" s="18"/>
      <c r="S54" s="18"/>
      <c r="T54" s="18"/>
      <c r="U54" s="18"/>
      <c r="V54" s="18"/>
      <c r="W54" s="18"/>
      <c r="X54" s="18"/>
      <c r="Y54" s="18"/>
      <c r="Z54" s="18"/>
      <c r="AA54" s="17"/>
      <c r="AB54" s="321">
        <f>依頼書!AB52</f>
        <v>0</v>
      </c>
      <c r="AC54" s="322"/>
      <c r="AD54" s="324">
        <f>依頼書!AD52</f>
        <v>-5000</v>
      </c>
      <c r="AE54" s="324"/>
      <c r="AF54" s="324"/>
      <c r="AG54" s="202" t="s">
        <v>36</v>
      </c>
      <c r="AH54" s="325"/>
      <c r="AI54" s="324">
        <f t="shared" ref="AI54:AI55" si="5">AB54*AD54</f>
        <v>0</v>
      </c>
      <c r="AJ54" s="324"/>
      <c r="AK54" s="324"/>
      <c r="AL54" s="326"/>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312"/>
      <c r="B55" s="313"/>
      <c r="C55" s="313"/>
      <c r="D55" s="313"/>
      <c r="E55" s="313"/>
      <c r="F55" s="313"/>
      <c r="G55" s="313"/>
      <c r="H55" s="314"/>
      <c r="I55" s="98"/>
      <c r="J55" s="98"/>
      <c r="K55" s="98"/>
      <c r="L55" s="98"/>
      <c r="M55" s="98"/>
      <c r="N55" s="98"/>
      <c r="O55" s="98"/>
      <c r="P55" s="98"/>
      <c r="Q55" s="98"/>
      <c r="R55" s="98"/>
      <c r="S55" s="98"/>
      <c r="T55" s="98"/>
      <c r="U55" s="98"/>
      <c r="V55" s="98"/>
      <c r="W55" s="98"/>
      <c r="X55" s="98"/>
      <c r="Y55" s="98"/>
      <c r="Z55" s="98"/>
      <c r="AA55" s="82"/>
      <c r="AB55" s="327">
        <f>依頼書!AB53</f>
        <v>0</v>
      </c>
      <c r="AC55" s="328"/>
      <c r="AD55" s="324">
        <v>0</v>
      </c>
      <c r="AE55" s="324"/>
      <c r="AF55" s="324"/>
      <c r="AG55" s="202" t="s">
        <v>36</v>
      </c>
      <c r="AH55" s="325"/>
      <c r="AI55" s="324">
        <f t="shared" si="5"/>
        <v>0</v>
      </c>
      <c r="AJ55" s="324"/>
      <c r="AK55" s="324"/>
      <c r="AL55" s="326"/>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44" t="s">
        <v>20</v>
      </c>
      <c r="AE56" s="345"/>
      <c r="AF56" s="345"/>
      <c r="AG56" s="345"/>
      <c r="AH56" s="345"/>
      <c r="AI56" s="346">
        <f>SUM(AI25:AL55)</f>
        <v>0</v>
      </c>
      <c r="AJ56" s="347"/>
      <c r="AK56" s="347"/>
      <c r="AL56" s="348"/>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49" t="s">
        <v>42</v>
      </c>
      <c r="AE57" s="350"/>
      <c r="AF57" s="350"/>
      <c r="AG57" s="125">
        <f>依頼書!AG55</f>
        <v>10</v>
      </c>
      <c r="AH57" s="126" t="s">
        <v>41</v>
      </c>
      <c r="AI57" s="318">
        <f>INT((AI56*AG57)/100)</f>
        <v>0</v>
      </c>
      <c r="AJ57" s="319"/>
      <c r="AK57" s="319"/>
      <c r="AL57" s="351"/>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95"/>
      <c r="AC58" s="95"/>
      <c r="AD58" s="352" t="s">
        <v>115</v>
      </c>
      <c r="AE58" s="352"/>
      <c r="AF58" s="352"/>
      <c r="AG58" s="352"/>
      <c r="AH58" s="353"/>
      <c r="AI58" s="356">
        <f>SUM(AI56:AL57)</f>
        <v>0</v>
      </c>
      <c r="AJ58" s="357"/>
      <c r="AK58" s="357"/>
      <c r="AL58" s="357"/>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28"/>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05"/>
      <c r="AC59" s="105"/>
      <c r="AD59" s="354"/>
      <c r="AE59" s="354"/>
      <c r="AF59" s="354"/>
      <c r="AG59" s="354"/>
      <c r="AH59" s="355"/>
      <c r="AI59" s="358"/>
      <c r="AJ59" s="359"/>
      <c r="AK59" s="359"/>
      <c r="AL59" s="359"/>
    </row>
    <row r="60" spans="1:51" ht="16.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row>
    <row r="61" spans="1:51" ht="16.5" customHeight="1">
      <c r="AA61" s="128"/>
      <c r="AB61" s="115"/>
      <c r="AC61" s="115"/>
    </row>
    <row r="62" spans="1:51" ht="16.5" customHeight="1">
      <c r="A62" s="105" t="s">
        <v>114</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38"/>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40"/>
      <c r="AB63" s="119"/>
      <c r="AC63" s="120"/>
    </row>
    <row r="64" spans="1:51" s="105" customFormat="1" ht="16.5" customHeight="1">
      <c r="B64" s="341"/>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3"/>
      <c r="AB64" s="119"/>
      <c r="AC64" s="120"/>
    </row>
    <row r="65" spans="33:38" ht="16.5" customHeight="1">
      <c r="AG65" s="329" t="s">
        <v>68</v>
      </c>
      <c r="AH65" s="330"/>
      <c r="AI65" s="330"/>
      <c r="AJ65" s="330"/>
      <c r="AK65" s="330"/>
      <c r="AL65" s="331"/>
    </row>
    <row r="66" spans="33:38" ht="16.5" customHeight="1">
      <c r="AG66" s="332">
        <f>依頼書!AG135</f>
        <v>0</v>
      </c>
      <c r="AH66" s="333"/>
      <c r="AI66" s="333"/>
      <c r="AJ66" s="333"/>
      <c r="AK66" s="333"/>
      <c r="AL66" s="334"/>
    </row>
    <row r="67" spans="33:38" ht="16.5" customHeight="1">
      <c r="AG67" s="335"/>
      <c r="AH67" s="336"/>
      <c r="AI67" s="336"/>
      <c r="AJ67" s="336"/>
      <c r="AK67" s="336"/>
      <c r="AL67" s="337"/>
    </row>
  </sheetData>
  <sheetProtection sheet="1" objects="1" scenarios="1" selectLockedCells="1"/>
  <mergeCells count="99">
    <mergeCell ref="AG55:AH55"/>
    <mergeCell ref="AI55:AL55"/>
    <mergeCell ref="AG65:AL65"/>
    <mergeCell ref="AG66:AL67"/>
    <mergeCell ref="B63:AA64"/>
    <mergeCell ref="AD56:AH56"/>
    <mergeCell ref="AI56:AL56"/>
    <mergeCell ref="AD57:AF57"/>
    <mergeCell ref="AI57:AL57"/>
    <mergeCell ref="AD58:AH59"/>
    <mergeCell ref="AI58:AL59"/>
    <mergeCell ref="AI47:AL47"/>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B35:AC35"/>
    <mergeCell ref="AD35:AF35"/>
    <mergeCell ref="AG35:AH35"/>
    <mergeCell ref="AI35:AL35"/>
    <mergeCell ref="AB36:AC36"/>
    <mergeCell ref="AD36:AF36"/>
    <mergeCell ref="AG36:AH36"/>
    <mergeCell ref="AI36:AL36"/>
    <mergeCell ref="AB33:AC33"/>
    <mergeCell ref="AD33:AF33"/>
    <mergeCell ref="AG33:AH33"/>
    <mergeCell ref="AI33:AL33"/>
    <mergeCell ref="AB34:AC34"/>
    <mergeCell ref="AD34:AF34"/>
    <mergeCell ref="AG34:AH34"/>
    <mergeCell ref="AI34:AL34"/>
    <mergeCell ref="AB30:AC30"/>
    <mergeCell ref="AD30:AF30"/>
    <mergeCell ref="AG30:AH30"/>
    <mergeCell ref="AI30:AL30"/>
    <mergeCell ref="AB31:AC31"/>
    <mergeCell ref="AD31:AF31"/>
    <mergeCell ref="AG31:AH31"/>
    <mergeCell ref="AI31:AL31"/>
    <mergeCell ref="J28:P28"/>
    <mergeCell ref="AB28:AC28"/>
    <mergeCell ref="AD28:AF28"/>
    <mergeCell ref="AG28:AH28"/>
    <mergeCell ref="AI28:AL28"/>
    <mergeCell ref="Y29:AA29"/>
    <mergeCell ref="AB29:AC29"/>
    <mergeCell ref="AD29:AF29"/>
    <mergeCell ref="AG29:AH29"/>
    <mergeCell ref="AI29:AL29"/>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 ref="AI26:AL26"/>
    <mergeCell ref="B20:AK20"/>
    <mergeCell ref="AD1:AE1"/>
    <mergeCell ref="AF1:AG1"/>
    <mergeCell ref="A5:AL6"/>
    <mergeCell ref="A9:AL9"/>
    <mergeCell ref="B16:AK17"/>
  </mergeCells>
  <phoneticPr fontId="3"/>
  <conditionalFormatting sqref="AB26:AC26">
    <cfRule type="expression" dxfId="147" priority="32">
      <formula>AX26=1</formula>
    </cfRule>
    <cfRule type="expression" dxfId="146" priority="34">
      <formula>BB26=1</formula>
    </cfRule>
  </conditionalFormatting>
  <conditionalFormatting sqref="I26:I27">
    <cfRule type="expression" dxfId="145" priority="33">
      <formula>SUM($AO$32:$AP$32)=1</formula>
    </cfRule>
  </conditionalFormatting>
  <conditionalFormatting sqref="J28 J31:R31 J30:O30">
    <cfRule type="expression" dxfId="144" priority="31">
      <formula>COUNTIF($AP$27:$AQ$31,TRUE)=1</formula>
    </cfRule>
  </conditionalFormatting>
  <conditionalFormatting sqref="I36:U36 I33:N33 I34:T34 I35:P35">
    <cfRule type="expression" dxfId="143" priority="30">
      <formula>SUM($AO$32,$AP$37)=1</formula>
    </cfRule>
  </conditionalFormatting>
  <conditionalFormatting sqref="AB28:AC31">
    <cfRule type="expression" dxfId="142" priority="28">
      <formula>AX28=1</formula>
    </cfRule>
    <cfRule type="expression" dxfId="141" priority="29">
      <formula>BB28=1</formula>
    </cfRule>
  </conditionalFormatting>
  <conditionalFormatting sqref="AB33:AC36">
    <cfRule type="expression" dxfId="140" priority="26">
      <formula>AX33=1</formula>
    </cfRule>
    <cfRule type="expression" dxfId="139" priority="27">
      <formula>BB33=1</formula>
    </cfRule>
  </conditionalFormatting>
  <conditionalFormatting sqref="AB39:AC39">
    <cfRule type="expression" dxfId="138" priority="24">
      <formula>AX39=1</formula>
    </cfRule>
    <cfRule type="expression" dxfId="137" priority="25">
      <formula>BB39=1</formula>
    </cfRule>
  </conditionalFormatting>
  <conditionalFormatting sqref="AB40:AC40">
    <cfRule type="expression" dxfId="136" priority="22">
      <formula>AX40=1</formula>
    </cfRule>
    <cfRule type="expression" dxfId="135" priority="23">
      <formula>BB40=1</formula>
    </cfRule>
  </conditionalFormatting>
  <conditionalFormatting sqref="AB43:AC43">
    <cfRule type="expression" dxfId="134" priority="20">
      <formula>AX43=1</formula>
    </cfRule>
    <cfRule type="expression" dxfId="133" priority="21">
      <formula>BB43=1</formula>
    </cfRule>
  </conditionalFormatting>
  <conditionalFormatting sqref="AB47:AC47">
    <cfRule type="expression" dxfId="132" priority="18">
      <formula>AX47=1</formula>
    </cfRule>
    <cfRule type="expression" dxfId="131" priority="19">
      <formula>BB47=1</formula>
    </cfRule>
  </conditionalFormatting>
  <conditionalFormatting sqref="N43">
    <cfRule type="expression" dxfId="130" priority="17">
      <formula>AND($AP$43=TRUE,$N$43="")</formula>
    </cfRule>
  </conditionalFormatting>
  <conditionalFormatting sqref="AB51:AC51">
    <cfRule type="expression" dxfId="129" priority="15">
      <formula>AX51=1</formula>
    </cfRule>
    <cfRule type="expression" dxfId="128" priority="16">
      <formula>BB51=1</formula>
    </cfRule>
  </conditionalFormatting>
  <conditionalFormatting sqref="AB52:AC52">
    <cfRule type="expression" dxfId="127" priority="13">
      <formula>AX52=1</formula>
    </cfRule>
    <cfRule type="expression" dxfId="126" priority="14">
      <formula>BB52=1</formula>
    </cfRule>
  </conditionalFormatting>
  <conditionalFormatting sqref="AB54:AC54">
    <cfRule type="expression" dxfId="125" priority="11">
      <formula>AX54=1</formula>
    </cfRule>
    <cfRule type="expression" dxfId="124" priority="12">
      <formula>BB54=1</formula>
    </cfRule>
  </conditionalFormatting>
  <conditionalFormatting sqref="AB55:AC55">
    <cfRule type="expression" dxfId="123" priority="9">
      <formula>AX55=1</formula>
    </cfRule>
    <cfRule type="expression" dxfId="122" priority="10">
      <formula>BB55=1</formula>
    </cfRule>
  </conditionalFormatting>
  <conditionalFormatting sqref="I40:T40 I39:N39">
    <cfRule type="expression" dxfId="121" priority="8">
      <formula>SUM($AO$50,$AP$41)=1</formula>
    </cfRule>
  </conditionalFormatting>
  <conditionalFormatting sqref="I43:L43 I45:M45 R43:S43">
    <cfRule type="expression" dxfId="120" priority="7">
      <formula>SUM($AO$50,$AP$46)=1</formula>
    </cfRule>
  </conditionalFormatting>
  <conditionalFormatting sqref="I47:M47 I49:N49">
    <cfRule type="expression" dxfId="119" priority="6">
      <formula>SUM($AO$50,$AQ$50)=1</formula>
    </cfRule>
  </conditionalFormatting>
  <conditionalFormatting sqref="I52:K52 I51:L51">
    <cfRule type="expression" dxfId="118" priority="5">
      <formula>SUM($AO$56,$AP$53)=1</formula>
    </cfRule>
  </conditionalFormatting>
  <conditionalFormatting sqref="I54:N54 I55:P55">
    <cfRule type="expression" dxfId="117" priority="4">
      <formula>SUM($AO$56,$AP$56)=1</formula>
    </cfRule>
  </conditionalFormatting>
  <conditionalFormatting sqref="AF1:AG1">
    <cfRule type="expression" dxfId="116" priority="3">
      <formula>$AF$1=""</formula>
    </cfRule>
  </conditionalFormatting>
  <conditionalFormatting sqref="AI1">
    <cfRule type="expression" dxfId="115" priority="2">
      <formula>$AI$1=""</formula>
    </cfRule>
  </conditionalFormatting>
  <conditionalFormatting sqref="AK1">
    <cfRule type="expression" dxfId="114"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BG65"/>
  <sheetViews>
    <sheetView showGridLines="0" showZeros="0" topLeftCell="A46" zoomScaleNormal="100" workbookViewId="0">
      <selection activeCell="G66" sqref="G66:AL69"/>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263" t="s">
        <v>30</v>
      </c>
      <c r="AE1" s="263"/>
      <c r="AF1" s="177"/>
      <c r="AG1" s="177"/>
      <c r="AH1" s="65" t="s">
        <v>27</v>
      </c>
      <c r="AI1" s="52"/>
      <c r="AJ1" s="65" t="s">
        <v>29</v>
      </c>
      <c r="AK1" s="52"/>
      <c r="AL1" s="65" t="s">
        <v>28</v>
      </c>
    </row>
    <row r="2" spans="1:38" s="9" customFormat="1" ht="16.5" customHeight="1">
      <c r="AD2" s="108"/>
      <c r="AE2" s="108"/>
      <c r="AF2" s="108"/>
      <c r="AG2" s="108"/>
      <c r="AH2" s="108"/>
      <c r="AI2" s="108"/>
      <c r="AJ2" s="108"/>
      <c r="AK2" s="108"/>
      <c r="AL2" s="108"/>
    </row>
    <row r="3" spans="1:38" ht="16.5" customHeight="1">
      <c r="A3" s="264" t="s">
        <v>82</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row>
    <row r="4" spans="1:38" ht="16.5"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row>
    <row r="5" spans="1:38" ht="16.5" customHeight="1">
      <c r="B5" s="265" t="s">
        <v>31</v>
      </c>
      <c r="C5" s="265"/>
      <c r="D5" s="265"/>
      <c r="E5" s="265"/>
      <c r="F5" s="262">
        <f>依頼書!AB6</f>
        <v>0</v>
      </c>
      <c r="G5" s="262"/>
      <c r="H5" s="262"/>
      <c r="I5" s="262"/>
      <c r="J5" s="262"/>
      <c r="K5" s="262"/>
      <c r="L5" s="262"/>
      <c r="M5" s="262"/>
      <c r="N5" s="262"/>
      <c r="O5" s="67"/>
      <c r="P5" s="67"/>
      <c r="Q5" s="67"/>
      <c r="R5" s="67"/>
      <c r="S5" s="67"/>
      <c r="T5" s="67"/>
      <c r="U5" s="67"/>
    </row>
    <row r="6" spans="1:38" s="9" customFormat="1" ht="16.5" customHeight="1">
      <c r="B6" s="266" t="s">
        <v>32</v>
      </c>
      <c r="C6" s="266"/>
      <c r="D6" s="266"/>
      <c r="E6" s="266"/>
      <c r="F6" s="262">
        <f>依頼書!AB7</f>
        <v>0</v>
      </c>
      <c r="G6" s="262"/>
      <c r="H6" s="262"/>
      <c r="I6" s="262"/>
      <c r="J6" s="262"/>
      <c r="K6" s="262"/>
      <c r="L6" s="262"/>
      <c r="M6" s="262"/>
      <c r="N6" s="262"/>
    </row>
    <row r="7" spans="1:38" s="9" customFormat="1" ht="16.5" customHeight="1">
      <c r="C7" s="261" t="s">
        <v>2</v>
      </c>
      <c r="D7" s="261"/>
      <c r="E7" s="261"/>
      <c r="F7" s="261"/>
      <c r="G7" s="262" t="s">
        <v>3</v>
      </c>
      <c r="H7" s="262"/>
      <c r="I7" s="262">
        <f>依頼書!AE8</f>
        <v>0</v>
      </c>
      <c r="J7" s="262"/>
      <c r="K7" s="262"/>
      <c r="L7" s="262"/>
      <c r="M7" s="262"/>
      <c r="N7" s="262"/>
      <c r="T7" s="68"/>
    </row>
    <row r="8" spans="1:38" s="9" customFormat="1" ht="16.5" customHeight="1">
      <c r="F8" s="68"/>
      <c r="G8" s="262" t="s">
        <v>4</v>
      </c>
      <c r="H8" s="262"/>
      <c r="I8" s="262">
        <f>依頼書!AE9</f>
        <v>0</v>
      </c>
      <c r="J8" s="262"/>
      <c r="K8" s="262"/>
      <c r="L8" s="262"/>
      <c r="M8" s="262"/>
      <c r="N8" s="262"/>
      <c r="O8" s="9" t="s">
        <v>74</v>
      </c>
      <c r="T8" s="68"/>
    </row>
    <row r="9" spans="1:38" s="9" customFormat="1" ht="16.5" customHeight="1"/>
    <row r="10" spans="1:38" s="9" customFormat="1" ht="16.5" customHeight="1">
      <c r="C10" s="261" t="s">
        <v>34</v>
      </c>
      <c r="D10" s="261"/>
      <c r="E10" s="261"/>
      <c r="F10" s="261"/>
      <c r="G10" s="262" t="s">
        <v>3</v>
      </c>
      <c r="H10" s="262"/>
      <c r="I10" s="262">
        <f>依頼書!AE11</f>
        <v>0</v>
      </c>
      <c r="J10" s="262"/>
      <c r="K10" s="262"/>
      <c r="L10" s="262"/>
      <c r="M10" s="262"/>
      <c r="N10" s="262"/>
      <c r="AK10" s="69"/>
    </row>
    <row r="11" spans="1:38" s="9" customFormat="1" ht="16.5" customHeight="1">
      <c r="F11" s="68"/>
      <c r="G11" s="262" t="s">
        <v>4</v>
      </c>
      <c r="H11" s="262"/>
      <c r="I11" s="262">
        <f>依頼書!AE12</f>
        <v>0</v>
      </c>
      <c r="J11" s="262"/>
      <c r="K11" s="262"/>
      <c r="L11" s="262"/>
      <c r="M11" s="262"/>
      <c r="N11" s="262"/>
      <c r="O11" s="9" t="s">
        <v>74</v>
      </c>
    </row>
    <row r="12" spans="1:38" s="9" customFormat="1" ht="16.5" customHeight="1">
      <c r="X12" s="9" t="s">
        <v>76</v>
      </c>
    </row>
    <row r="13" spans="1:38" s="9" customFormat="1" ht="16.5" customHeight="1">
      <c r="AK13" s="69"/>
    </row>
    <row r="14" spans="1:38" s="9" customFormat="1" ht="16.5" customHeight="1">
      <c r="V14" s="70"/>
      <c r="W14" s="70"/>
      <c r="X14" s="65"/>
      <c r="Y14" s="65"/>
      <c r="Z14" s="65"/>
      <c r="AA14" s="65"/>
    </row>
    <row r="15" spans="1:38" s="9" customFormat="1" ht="16.5" customHeight="1">
      <c r="C15" s="263"/>
      <c r="D15" s="263"/>
      <c r="E15" s="263">
        <f>依頼書!AF1</f>
        <v>0</v>
      </c>
      <c r="F15" s="263"/>
      <c r="G15" s="65" t="s">
        <v>27</v>
      </c>
      <c r="H15" s="65">
        <f>依頼書!AI1</f>
        <v>0</v>
      </c>
      <c r="I15" s="65" t="s">
        <v>29</v>
      </c>
      <c r="J15" s="65">
        <f>依頼書!AK1</f>
        <v>0</v>
      </c>
      <c r="K15" s="65" t="s">
        <v>28</v>
      </c>
      <c r="L15" s="9" t="s">
        <v>126</v>
      </c>
    </row>
    <row r="16" spans="1:38" s="9" customFormat="1" ht="16.5" customHeight="1">
      <c r="B16" s="71"/>
      <c r="C16" s="68"/>
      <c r="D16" s="71"/>
      <c r="E16" s="68" t="s">
        <v>127</v>
      </c>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68"/>
      <c r="D17" s="71"/>
      <c r="E17" s="68" t="s">
        <v>83</v>
      </c>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18" s="71"/>
      <c r="C18" s="68"/>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2:53" s="9" customFormat="1" ht="16.5" customHeight="1">
      <c r="BA19" s="72"/>
    </row>
    <row r="20" spans="2:53" s="9" customFormat="1" ht="16.5" customHeight="1">
      <c r="B20" s="263" t="s">
        <v>5</v>
      </c>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2" spans="2:53" s="105" customFormat="1" ht="16.5" customHeight="1">
      <c r="D22" s="9" t="s">
        <v>105</v>
      </c>
    </row>
    <row r="23" spans="2:53" ht="16.5" customHeight="1">
      <c r="E23" s="267" t="s">
        <v>7</v>
      </c>
      <c r="F23" s="171"/>
      <c r="G23" s="171"/>
      <c r="H23" s="171"/>
      <c r="I23" s="171"/>
      <c r="J23" s="171"/>
      <c r="K23" s="171"/>
      <c r="L23" s="171"/>
      <c r="M23" s="171" t="s">
        <v>8</v>
      </c>
      <c r="N23" s="171"/>
      <c r="O23" s="171"/>
      <c r="P23" s="171"/>
      <c r="Q23" s="171"/>
      <c r="R23" s="171"/>
      <c r="S23" s="171"/>
      <c r="T23" s="171"/>
      <c r="U23" s="171"/>
      <c r="V23" s="171"/>
      <c r="W23" s="171"/>
      <c r="X23" s="171"/>
      <c r="Y23" s="171"/>
      <c r="Z23" s="171"/>
      <c r="AA23" s="171"/>
      <c r="AB23" s="171"/>
      <c r="AC23" s="171"/>
      <c r="AD23" s="171"/>
      <c r="AE23" s="171"/>
      <c r="AF23" s="171" t="s">
        <v>9</v>
      </c>
      <c r="AG23" s="268"/>
      <c r="AH23" s="102"/>
      <c r="AI23" s="102"/>
      <c r="AJ23" s="102"/>
      <c r="AK23" s="102"/>
      <c r="AL23" s="102"/>
      <c r="AO23" s="66">
        <v>0</v>
      </c>
      <c r="AP23" s="66">
        <v>1</v>
      </c>
      <c r="AQ23" s="66">
        <v>2</v>
      </c>
      <c r="AR23" s="66">
        <v>3</v>
      </c>
      <c r="AS23" s="66">
        <v>4</v>
      </c>
      <c r="AT23" s="66">
        <v>5</v>
      </c>
      <c r="AU23" s="66">
        <v>6</v>
      </c>
      <c r="AV23" s="66">
        <v>7</v>
      </c>
      <c r="AW23" s="66" t="s">
        <v>37</v>
      </c>
    </row>
    <row r="24" spans="2:53" ht="16.5" customHeight="1">
      <c r="E24" s="270"/>
      <c r="F24" s="271"/>
      <c r="G24" s="271"/>
      <c r="H24" s="271"/>
      <c r="I24" s="271"/>
      <c r="J24" s="271"/>
      <c r="K24" s="271"/>
      <c r="L24" s="272"/>
      <c r="M24" s="11" t="s">
        <v>38</v>
      </c>
      <c r="N24" s="11"/>
      <c r="O24" s="11"/>
      <c r="P24" s="11"/>
      <c r="Q24" s="11"/>
      <c r="R24" s="11"/>
      <c r="S24" s="11"/>
      <c r="T24" s="11"/>
      <c r="U24" s="11"/>
      <c r="V24" s="11"/>
      <c r="W24" s="11"/>
      <c r="X24" s="11"/>
      <c r="Y24" s="11"/>
      <c r="Z24" s="11"/>
      <c r="AA24" s="11"/>
      <c r="AB24" s="11"/>
      <c r="AC24" s="11"/>
      <c r="AD24" s="11"/>
      <c r="AE24" s="73"/>
      <c r="AF24" s="279"/>
      <c r="AG24" s="280"/>
      <c r="AH24" s="102"/>
      <c r="AI24" s="102"/>
      <c r="AJ24" s="102"/>
      <c r="AK24" s="102"/>
      <c r="AL24" s="102"/>
      <c r="AO24" s="66" t="b">
        <f>依頼書!AO23</f>
        <v>0</v>
      </c>
      <c r="AP24" s="66">
        <f>依頼書!AP23</f>
        <v>0</v>
      </c>
      <c r="AQ24" s="66">
        <f>依頼書!AQ23</f>
        <v>0</v>
      </c>
      <c r="AR24" s="66">
        <f>依頼書!AR23</f>
        <v>0</v>
      </c>
      <c r="AS24" s="66">
        <f>依頼書!AS23</f>
        <v>0</v>
      </c>
      <c r="AT24" s="66">
        <f>依頼書!AT23</f>
        <v>0</v>
      </c>
      <c r="AU24" s="66">
        <f>依頼書!AU23</f>
        <v>0</v>
      </c>
      <c r="AV24" s="66">
        <f>依頼書!AV23</f>
        <v>0</v>
      </c>
      <c r="AW24" s="66">
        <f>依頼書!AW23</f>
        <v>0</v>
      </c>
      <c r="AX24" s="66">
        <f>依頼書!AX23</f>
        <v>0</v>
      </c>
    </row>
    <row r="25" spans="2:53" ht="16.5" customHeight="1">
      <c r="E25" s="273"/>
      <c r="F25" s="274"/>
      <c r="G25" s="274"/>
      <c r="H25" s="274"/>
      <c r="I25" s="274"/>
      <c r="J25" s="274"/>
      <c r="K25" s="274"/>
      <c r="L25" s="275"/>
      <c r="M25" s="201"/>
      <c r="N25" s="202"/>
      <c r="O25" s="202"/>
      <c r="P25" s="202"/>
      <c r="Q25" s="202"/>
      <c r="R25" s="202"/>
      <c r="S25" s="18"/>
      <c r="T25" s="18"/>
      <c r="U25" s="18"/>
      <c r="V25" s="18"/>
      <c r="W25" s="18"/>
      <c r="X25" s="18"/>
      <c r="Y25" s="18"/>
      <c r="Z25" s="18"/>
      <c r="AA25" s="18"/>
      <c r="AB25" s="18"/>
      <c r="AC25" s="18"/>
      <c r="AD25" s="18"/>
      <c r="AE25" s="74"/>
      <c r="AF25" s="201">
        <f>依頼書!AB24</f>
        <v>0</v>
      </c>
      <c r="AG25" s="269"/>
      <c r="AH25" s="102"/>
      <c r="AI25" s="103"/>
      <c r="AJ25" s="103"/>
      <c r="AK25" s="103"/>
      <c r="AL25" s="103"/>
      <c r="AO25" s="66">
        <f>依頼書!AO24</f>
        <v>0</v>
      </c>
      <c r="AP25" s="66" t="b">
        <f>依頼書!AP24</f>
        <v>0</v>
      </c>
      <c r="AQ25" s="66">
        <f>依頼書!AQ24</f>
        <v>0</v>
      </c>
      <c r="AR25" s="66">
        <f>依頼書!AR24</f>
        <v>0</v>
      </c>
      <c r="AS25" s="66">
        <f>依頼書!AS24</f>
        <v>0</v>
      </c>
      <c r="AT25" s="66">
        <f>依頼書!AT24</f>
        <v>0</v>
      </c>
      <c r="AU25" s="66">
        <f>依頼書!AU24</f>
        <v>0</v>
      </c>
      <c r="AV25" s="66">
        <f>依頼書!AV24</f>
        <v>0</v>
      </c>
      <c r="AW25" s="66" t="b">
        <f>依頼書!AW24</f>
        <v>0</v>
      </c>
      <c r="AX25" s="66">
        <f>依頼書!AX24</f>
        <v>0</v>
      </c>
    </row>
    <row r="26" spans="2:53" ht="16.5" customHeight="1">
      <c r="E26" s="273"/>
      <c r="F26" s="274"/>
      <c r="G26" s="274"/>
      <c r="H26" s="274"/>
      <c r="I26" s="274"/>
      <c r="J26" s="274"/>
      <c r="K26" s="274"/>
      <c r="L26" s="275"/>
      <c r="M26" s="201"/>
      <c r="N26" s="202"/>
      <c r="O26" s="202"/>
      <c r="P26" s="202"/>
      <c r="Q26" s="202"/>
      <c r="R26" s="202"/>
      <c r="S26" s="202"/>
      <c r="T26" s="202"/>
      <c r="U26" s="202"/>
      <c r="V26" s="202"/>
      <c r="W26" s="202"/>
      <c r="X26" s="202"/>
      <c r="Y26" s="202"/>
      <c r="Z26" s="202"/>
      <c r="AA26" s="202"/>
      <c r="AB26" s="202"/>
      <c r="AC26" s="202"/>
      <c r="AD26" s="18"/>
      <c r="AE26" s="74"/>
      <c r="AF26" s="75"/>
      <c r="AG26" s="76"/>
      <c r="AH26" s="104"/>
      <c r="AI26" s="104"/>
      <c r="AJ26" s="104"/>
      <c r="AK26" s="104"/>
      <c r="AL26" s="104"/>
      <c r="AO26" s="66">
        <f>依頼書!AO25</f>
        <v>0</v>
      </c>
      <c r="AP26" s="66" t="b">
        <f>依頼書!AP25</f>
        <v>0</v>
      </c>
      <c r="AQ26" s="66">
        <f>依頼書!AQ25</f>
        <v>0</v>
      </c>
      <c r="AR26" s="66">
        <f>依頼書!AR25</f>
        <v>0</v>
      </c>
      <c r="AS26" s="66">
        <f>依頼書!AS25</f>
        <v>0</v>
      </c>
      <c r="AT26" s="66">
        <f>依頼書!AT25</f>
        <v>0</v>
      </c>
      <c r="AU26" s="66">
        <f>依頼書!AU25</f>
        <v>0</v>
      </c>
      <c r="AV26" s="66">
        <f>依頼書!AV25</f>
        <v>0</v>
      </c>
      <c r="AW26" s="66" t="b">
        <f>依頼書!AW25</f>
        <v>0</v>
      </c>
      <c r="AX26" s="66">
        <f>依頼書!AX25</f>
        <v>0</v>
      </c>
    </row>
    <row r="27" spans="2:53" ht="16.5" customHeight="1">
      <c r="E27" s="273"/>
      <c r="F27" s="274"/>
      <c r="G27" s="274"/>
      <c r="H27" s="274"/>
      <c r="I27" s="274"/>
      <c r="J27" s="274"/>
      <c r="K27" s="274"/>
      <c r="L27" s="275"/>
      <c r="M27" s="17"/>
      <c r="N27" s="202"/>
      <c r="O27" s="202"/>
      <c r="P27" s="202"/>
      <c r="Q27" s="202"/>
      <c r="R27" s="202"/>
      <c r="S27" s="202"/>
      <c r="T27" s="202"/>
      <c r="U27" s="18"/>
      <c r="V27" s="18"/>
      <c r="W27" s="18"/>
      <c r="X27" s="18"/>
      <c r="Y27" s="18"/>
      <c r="Z27" s="18"/>
      <c r="AA27" s="18"/>
      <c r="AB27" s="18"/>
      <c r="AC27" s="18"/>
      <c r="AD27" s="18"/>
      <c r="AE27" s="74"/>
      <c r="AF27" s="201">
        <f>依頼書!AB26</f>
        <v>0</v>
      </c>
      <c r="AG27" s="269"/>
      <c r="AH27" s="102"/>
      <c r="AI27" s="103"/>
      <c r="AJ27" s="103"/>
      <c r="AK27" s="103"/>
      <c r="AL27" s="103"/>
      <c r="AO27" s="66">
        <f>依頼書!AO26</f>
        <v>0</v>
      </c>
      <c r="AP27" s="66">
        <f>依頼書!AP26</f>
        <v>0</v>
      </c>
      <c r="AQ27" s="66" t="b">
        <f>依頼書!AQ26</f>
        <v>0</v>
      </c>
      <c r="AR27" s="66">
        <f>依頼書!AR26</f>
        <v>0</v>
      </c>
      <c r="AS27" s="66">
        <f>依頼書!AS26</f>
        <v>0</v>
      </c>
      <c r="AT27" s="66">
        <f>依頼書!AT26</f>
        <v>0</v>
      </c>
      <c r="AU27" s="66">
        <f>依頼書!AU26</f>
        <v>0</v>
      </c>
      <c r="AV27" s="66">
        <f>依頼書!AV26</f>
        <v>0</v>
      </c>
      <c r="AW27" s="66" t="b">
        <f>依頼書!AW26</f>
        <v>0</v>
      </c>
      <c r="AX27" s="66">
        <f>依頼書!AX26</f>
        <v>0</v>
      </c>
    </row>
    <row r="28" spans="2:53" ht="16.5" customHeight="1">
      <c r="E28" s="273"/>
      <c r="F28" s="274"/>
      <c r="G28" s="274"/>
      <c r="H28" s="274"/>
      <c r="I28" s="274"/>
      <c r="J28" s="274"/>
      <c r="K28" s="274"/>
      <c r="L28" s="275"/>
      <c r="M28" s="17"/>
      <c r="N28" s="18"/>
      <c r="O28" s="18"/>
      <c r="P28" s="18"/>
      <c r="Q28" s="18"/>
      <c r="R28" s="18"/>
      <c r="S28" s="18"/>
      <c r="T28" s="18"/>
      <c r="U28" s="18"/>
      <c r="V28" s="18"/>
      <c r="W28" s="18"/>
      <c r="X28" s="18"/>
      <c r="Y28" s="18"/>
      <c r="Z28" s="18"/>
      <c r="AA28" s="18"/>
      <c r="AB28" s="18"/>
      <c r="AC28" s="281" t="s">
        <v>43</v>
      </c>
      <c r="AD28" s="281"/>
      <c r="AE28" s="282"/>
      <c r="AF28" s="201">
        <f>依頼書!AB27</f>
        <v>0</v>
      </c>
      <c r="AG28" s="269"/>
      <c r="AH28" s="102"/>
      <c r="AI28" s="103"/>
      <c r="AJ28" s="103"/>
      <c r="AK28" s="103"/>
      <c r="AL28" s="103"/>
      <c r="AO28" s="66">
        <f>依頼書!AO27</f>
        <v>0</v>
      </c>
      <c r="AP28" s="66">
        <f>依頼書!AP27</f>
        <v>0</v>
      </c>
      <c r="AQ28" s="66">
        <f>依頼書!AQ27</f>
        <v>0</v>
      </c>
      <c r="AR28" s="66" t="b">
        <f>依頼書!AR27</f>
        <v>0</v>
      </c>
      <c r="AS28" s="66">
        <f>依頼書!AS27</f>
        <v>0</v>
      </c>
      <c r="AT28" s="66">
        <f>依頼書!AT27</f>
        <v>0</v>
      </c>
      <c r="AU28" s="66">
        <f>依頼書!AU27</f>
        <v>0</v>
      </c>
      <c r="AV28" s="66">
        <f>依頼書!AV27</f>
        <v>0</v>
      </c>
      <c r="AW28" s="66" t="b">
        <f>依頼書!AW27</f>
        <v>0</v>
      </c>
      <c r="AX28" s="66">
        <f>依頼書!AX27</f>
        <v>0</v>
      </c>
    </row>
    <row r="29" spans="2:53" ht="16.5" customHeight="1">
      <c r="E29" s="273"/>
      <c r="F29" s="274"/>
      <c r="G29" s="274"/>
      <c r="H29" s="274"/>
      <c r="I29" s="274"/>
      <c r="J29" s="274"/>
      <c r="K29" s="274"/>
      <c r="L29" s="275"/>
      <c r="M29" s="17"/>
      <c r="N29" s="18"/>
      <c r="O29" s="18"/>
      <c r="P29" s="18"/>
      <c r="Q29" s="18"/>
      <c r="R29" s="18"/>
      <c r="S29" s="18"/>
      <c r="T29" s="18"/>
      <c r="U29" s="18"/>
      <c r="V29" s="18"/>
      <c r="W29" s="18"/>
      <c r="X29" s="18"/>
      <c r="Y29" s="18"/>
      <c r="Z29" s="18"/>
      <c r="AA29" s="18"/>
      <c r="AB29" s="18"/>
      <c r="AC29" s="18"/>
      <c r="AD29" s="18"/>
      <c r="AE29" s="74"/>
      <c r="AF29" s="201">
        <f>依頼書!AB28</f>
        <v>0</v>
      </c>
      <c r="AG29" s="269"/>
      <c r="AH29" s="102"/>
      <c r="AI29" s="103"/>
      <c r="AJ29" s="103"/>
      <c r="AK29" s="103"/>
      <c r="AL29" s="103"/>
      <c r="AO29" s="66">
        <f>依頼書!AO28</f>
        <v>0</v>
      </c>
      <c r="AP29" s="66">
        <f>依頼書!AP28</f>
        <v>0</v>
      </c>
      <c r="AQ29" s="66" t="b">
        <f>依頼書!AQ28</f>
        <v>0</v>
      </c>
      <c r="AR29" s="66">
        <f>依頼書!AR28</f>
        <v>0</v>
      </c>
      <c r="AS29" s="66">
        <f>依頼書!AS28</f>
        <v>0</v>
      </c>
      <c r="AT29" s="66">
        <f>依頼書!AT28</f>
        <v>0</v>
      </c>
      <c r="AU29" s="66">
        <f>依頼書!AU28</f>
        <v>0</v>
      </c>
      <c r="AV29" s="66">
        <f>依頼書!AV28</f>
        <v>0</v>
      </c>
      <c r="AW29" s="66" t="b">
        <f>依頼書!AW28</f>
        <v>0</v>
      </c>
      <c r="AX29" s="66">
        <f>依頼書!AX28</f>
        <v>0</v>
      </c>
    </row>
    <row r="30" spans="2:53" ht="16.5" customHeight="1">
      <c r="E30" s="273"/>
      <c r="F30" s="274"/>
      <c r="G30" s="274"/>
      <c r="H30" s="274"/>
      <c r="I30" s="274"/>
      <c r="J30" s="274"/>
      <c r="K30" s="274"/>
      <c r="L30" s="275"/>
      <c r="M30" s="17"/>
      <c r="N30" s="18"/>
      <c r="O30" s="18"/>
      <c r="P30" s="18"/>
      <c r="Q30" s="18"/>
      <c r="R30" s="18"/>
      <c r="S30" s="18"/>
      <c r="T30" s="18"/>
      <c r="U30" s="18"/>
      <c r="V30" s="18"/>
      <c r="W30" s="18"/>
      <c r="X30" s="18"/>
      <c r="Y30" s="18"/>
      <c r="Z30" s="18"/>
      <c r="AA30" s="18"/>
      <c r="AB30" s="18"/>
      <c r="AC30" s="18"/>
      <c r="AD30" s="18"/>
      <c r="AE30" s="74"/>
      <c r="AF30" s="201">
        <f>依頼書!AB29</f>
        <v>0</v>
      </c>
      <c r="AG30" s="269"/>
      <c r="AH30" s="102"/>
      <c r="AI30" s="103"/>
      <c r="AJ30" s="103"/>
      <c r="AK30" s="103"/>
      <c r="AL30" s="103"/>
      <c r="AO30" s="66">
        <f>依頼書!AO29</f>
        <v>0</v>
      </c>
      <c r="AP30" s="66">
        <f>依頼書!AP29</f>
        <v>0</v>
      </c>
      <c r="AQ30" s="66" t="b">
        <f>依頼書!AQ29</f>
        <v>0</v>
      </c>
      <c r="AR30" s="66">
        <f>依頼書!AR29</f>
        <v>0</v>
      </c>
      <c r="AS30" s="66">
        <f>依頼書!AS29</f>
        <v>0</v>
      </c>
      <c r="AT30" s="66">
        <f>依頼書!AT29</f>
        <v>0</v>
      </c>
      <c r="AU30" s="66">
        <f>依頼書!AU29</f>
        <v>0</v>
      </c>
      <c r="AV30" s="66">
        <f>依頼書!AV29</f>
        <v>0</v>
      </c>
      <c r="AW30" s="66" t="b">
        <f>依頼書!AW29</f>
        <v>0</v>
      </c>
      <c r="AX30" s="66">
        <f>依頼書!AX29</f>
        <v>0</v>
      </c>
    </row>
    <row r="31" spans="2:53" ht="16.5" customHeight="1">
      <c r="E31" s="273"/>
      <c r="F31" s="274"/>
      <c r="G31" s="274"/>
      <c r="H31" s="274"/>
      <c r="I31" s="274"/>
      <c r="J31" s="274"/>
      <c r="K31" s="274"/>
      <c r="L31" s="275"/>
      <c r="M31" s="77" t="s">
        <v>84</v>
      </c>
      <c r="N31" s="78"/>
      <c r="O31" s="78"/>
      <c r="P31" s="78"/>
      <c r="Q31" s="78"/>
      <c r="R31" s="78"/>
      <c r="S31" s="78"/>
      <c r="T31" s="78"/>
      <c r="U31" s="78"/>
      <c r="V31" s="78"/>
      <c r="W31" s="78"/>
      <c r="X31" s="78"/>
      <c r="Y31" s="78"/>
      <c r="Z31" s="78"/>
      <c r="AA31" s="78"/>
      <c r="AB31" s="78"/>
      <c r="AC31" s="78"/>
      <c r="AD31" s="78"/>
      <c r="AE31" s="79"/>
      <c r="AF31" s="77"/>
      <c r="AG31" s="81"/>
      <c r="AH31" s="104"/>
      <c r="AI31" s="104"/>
      <c r="AJ31" s="104"/>
      <c r="AK31" s="104"/>
      <c r="AL31" s="104"/>
      <c r="AO31" s="66">
        <f>依頼書!AO30</f>
        <v>0</v>
      </c>
      <c r="AP31" s="66">
        <f>依頼書!AP30</f>
        <v>0</v>
      </c>
      <c r="AQ31" s="66">
        <f>依頼書!AQ30</f>
        <v>0</v>
      </c>
      <c r="AR31" s="66">
        <f>依頼書!AR30</f>
        <v>0</v>
      </c>
      <c r="AS31" s="66">
        <f>依頼書!AS30</f>
        <v>0</v>
      </c>
      <c r="AT31" s="66">
        <f>依頼書!AT30</f>
        <v>0</v>
      </c>
      <c r="AU31" s="66">
        <f>依頼書!AU30</f>
        <v>0</v>
      </c>
      <c r="AV31" s="66">
        <f>依頼書!AV30</f>
        <v>0</v>
      </c>
      <c r="AW31" s="66">
        <f>依頼書!AW30</f>
        <v>0</v>
      </c>
      <c r="AX31" s="66">
        <f>依頼書!AX30</f>
        <v>0</v>
      </c>
    </row>
    <row r="32" spans="2:53" ht="16.5" customHeight="1">
      <c r="E32" s="273"/>
      <c r="F32" s="274"/>
      <c r="G32" s="274"/>
      <c r="H32" s="274"/>
      <c r="I32" s="274"/>
      <c r="J32" s="274"/>
      <c r="K32" s="274"/>
      <c r="L32" s="275"/>
      <c r="M32" s="18"/>
      <c r="N32" s="18"/>
      <c r="O32" s="18"/>
      <c r="P32" s="18"/>
      <c r="Q32" s="18"/>
      <c r="R32" s="18"/>
      <c r="S32" s="18"/>
      <c r="T32" s="18"/>
      <c r="U32" s="18"/>
      <c r="V32" s="18"/>
      <c r="W32" s="18"/>
      <c r="X32" s="18"/>
      <c r="Y32" s="18"/>
      <c r="Z32" s="18"/>
      <c r="AA32" s="18"/>
      <c r="AB32" s="18"/>
      <c r="AC32" s="18"/>
      <c r="AD32" s="18"/>
      <c r="AE32" s="74"/>
      <c r="AF32" s="201">
        <f>依頼書!AB31</f>
        <v>0</v>
      </c>
      <c r="AG32" s="269"/>
      <c r="AH32" s="102"/>
      <c r="AI32" s="103"/>
      <c r="AJ32" s="103"/>
      <c r="AK32" s="103"/>
      <c r="AL32" s="103"/>
      <c r="AO32" s="66">
        <f>依頼書!AO31</f>
        <v>0</v>
      </c>
      <c r="AP32" s="66" t="b">
        <f>依頼書!AP31</f>
        <v>0</v>
      </c>
      <c r="AQ32" s="66">
        <f>依頼書!AQ31</f>
        <v>0</v>
      </c>
      <c r="AR32" s="66">
        <f>依頼書!AR31</f>
        <v>0</v>
      </c>
      <c r="AS32" s="66">
        <f>依頼書!AS31</f>
        <v>0</v>
      </c>
      <c r="AT32" s="66">
        <f>依頼書!AT31</f>
        <v>0</v>
      </c>
      <c r="AU32" s="66">
        <f>依頼書!AU31</f>
        <v>0</v>
      </c>
      <c r="AV32" s="66">
        <f>依頼書!AV31</f>
        <v>0</v>
      </c>
      <c r="AW32" s="66" t="b">
        <f>依頼書!AW31</f>
        <v>0</v>
      </c>
      <c r="AX32" s="66">
        <f>依頼書!AX31</f>
        <v>0</v>
      </c>
    </row>
    <row r="33" spans="5:59" ht="16.5" customHeight="1">
      <c r="E33" s="273"/>
      <c r="F33" s="274"/>
      <c r="G33" s="274"/>
      <c r="H33" s="274"/>
      <c r="I33" s="274"/>
      <c r="J33" s="274"/>
      <c r="K33" s="274"/>
      <c r="L33" s="275"/>
      <c r="M33" s="18"/>
      <c r="N33" s="18"/>
      <c r="O33" s="18"/>
      <c r="P33" s="18"/>
      <c r="Q33" s="18"/>
      <c r="R33" s="18"/>
      <c r="S33" s="18"/>
      <c r="T33" s="18"/>
      <c r="U33" s="18"/>
      <c r="V33" s="18"/>
      <c r="W33" s="18"/>
      <c r="X33" s="18"/>
      <c r="Y33" s="18"/>
      <c r="Z33" s="18"/>
      <c r="AA33" s="18"/>
      <c r="AB33" s="18"/>
      <c r="AC33" s="18"/>
      <c r="AD33" s="18"/>
      <c r="AE33" s="74"/>
      <c r="AF33" s="201">
        <f>依頼書!AB32</f>
        <v>0</v>
      </c>
      <c r="AG33" s="269"/>
      <c r="AH33" s="102"/>
      <c r="AI33" s="103"/>
      <c r="AJ33" s="103"/>
      <c r="AK33" s="103"/>
      <c r="AL33" s="103"/>
      <c r="AO33" s="66">
        <f>依頼書!AO32</f>
        <v>0</v>
      </c>
      <c r="AP33" s="66" t="b">
        <f>依頼書!AP32</f>
        <v>0</v>
      </c>
      <c r="AQ33" s="66">
        <f>依頼書!AQ32</f>
        <v>0</v>
      </c>
      <c r="AR33" s="66">
        <f>依頼書!AR32</f>
        <v>0</v>
      </c>
      <c r="AS33" s="66">
        <f>依頼書!AS32</f>
        <v>0</v>
      </c>
      <c r="AT33" s="66">
        <f>依頼書!AT32</f>
        <v>0</v>
      </c>
      <c r="AU33" s="66">
        <f>依頼書!AU32</f>
        <v>0</v>
      </c>
      <c r="AV33" s="66">
        <f>依頼書!AV32</f>
        <v>0</v>
      </c>
      <c r="AW33" s="66" t="b">
        <f>依頼書!AW32</f>
        <v>0</v>
      </c>
      <c r="AX33" s="66">
        <f>依頼書!AX32</f>
        <v>0</v>
      </c>
    </row>
    <row r="34" spans="5:59" ht="16.5" customHeight="1">
      <c r="E34" s="273"/>
      <c r="F34" s="274"/>
      <c r="G34" s="274"/>
      <c r="H34" s="274"/>
      <c r="I34" s="274"/>
      <c r="J34" s="274"/>
      <c r="K34" s="274"/>
      <c r="L34" s="275"/>
      <c r="M34" s="18"/>
      <c r="N34" s="18"/>
      <c r="O34" s="18"/>
      <c r="P34" s="18"/>
      <c r="Q34" s="18"/>
      <c r="R34" s="18"/>
      <c r="S34" s="18"/>
      <c r="T34" s="18"/>
      <c r="U34" s="18"/>
      <c r="V34" s="18"/>
      <c r="W34" s="18"/>
      <c r="X34" s="18"/>
      <c r="Y34" s="18"/>
      <c r="Z34" s="18"/>
      <c r="AA34" s="18"/>
      <c r="AB34" s="18"/>
      <c r="AC34" s="18"/>
      <c r="AD34" s="18"/>
      <c r="AE34" s="74"/>
      <c r="AF34" s="201">
        <f>依頼書!AB33</f>
        <v>0</v>
      </c>
      <c r="AG34" s="269"/>
      <c r="AH34" s="102"/>
      <c r="AI34" s="103"/>
      <c r="AJ34" s="103"/>
      <c r="AK34" s="103"/>
      <c r="AL34" s="103"/>
      <c r="AO34" s="66">
        <f>依頼書!AO33</f>
        <v>0</v>
      </c>
      <c r="AP34" s="66" t="b">
        <f>依頼書!AP33</f>
        <v>0</v>
      </c>
      <c r="AQ34" s="66">
        <f>依頼書!AQ33</f>
        <v>0</v>
      </c>
      <c r="AR34" s="66">
        <f>依頼書!AR33</f>
        <v>0</v>
      </c>
      <c r="AS34" s="66">
        <f>依頼書!AS33</f>
        <v>0</v>
      </c>
      <c r="AT34" s="66">
        <f>依頼書!AT33</f>
        <v>0</v>
      </c>
      <c r="AU34" s="66">
        <f>依頼書!AU33</f>
        <v>0</v>
      </c>
      <c r="AV34" s="66">
        <f>依頼書!AV33</f>
        <v>0</v>
      </c>
      <c r="AW34" s="66" t="b">
        <f>依頼書!AW33</f>
        <v>0</v>
      </c>
      <c r="AX34" s="66">
        <f>依頼書!AX33</f>
        <v>0</v>
      </c>
    </row>
    <row r="35" spans="5:59" ht="16.5" customHeight="1">
      <c r="E35" s="273"/>
      <c r="F35" s="274"/>
      <c r="G35" s="274"/>
      <c r="H35" s="274"/>
      <c r="I35" s="274"/>
      <c r="J35" s="274"/>
      <c r="K35" s="274"/>
      <c r="L35" s="275"/>
      <c r="M35" s="18"/>
      <c r="N35" s="18"/>
      <c r="O35" s="18"/>
      <c r="P35" s="18"/>
      <c r="Q35" s="18"/>
      <c r="R35" s="18"/>
      <c r="S35" s="18"/>
      <c r="T35" s="18"/>
      <c r="U35" s="18"/>
      <c r="V35" s="18"/>
      <c r="W35" s="18"/>
      <c r="X35" s="18"/>
      <c r="Y35" s="18"/>
      <c r="Z35" s="18"/>
      <c r="AA35" s="18"/>
      <c r="AB35" s="18"/>
      <c r="AC35" s="18"/>
      <c r="AD35" s="18"/>
      <c r="AE35" s="74"/>
      <c r="AF35" s="201">
        <f>依頼書!AB34</f>
        <v>0</v>
      </c>
      <c r="AG35" s="269"/>
      <c r="AH35" s="102"/>
      <c r="AI35" s="103"/>
      <c r="AJ35" s="103"/>
      <c r="AK35" s="103"/>
      <c r="AL35" s="103"/>
      <c r="AO35" s="66">
        <f>依頼書!AO34</f>
        <v>0</v>
      </c>
      <c r="AP35" s="66" t="b">
        <f>依頼書!AP34</f>
        <v>0</v>
      </c>
      <c r="AQ35" s="66">
        <f>依頼書!AQ34</f>
        <v>0</v>
      </c>
      <c r="AR35" s="66">
        <f>依頼書!AR34</f>
        <v>0</v>
      </c>
      <c r="AS35" s="66">
        <f>依頼書!AS34</f>
        <v>0</v>
      </c>
      <c r="AT35" s="66">
        <f>依頼書!AT34</f>
        <v>0</v>
      </c>
      <c r="AU35" s="66">
        <f>依頼書!AU34</f>
        <v>0</v>
      </c>
      <c r="AV35" s="66">
        <f>依頼書!AV34</f>
        <v>0</v>
      </c>
      <c r="AW35" s="66" t="b">
        <f>依頼書!AW34</f>
        <v>0</v>
      </c>
      <c r="AX35" s="66">
        <f>依頼書!AX34</f>
        <v>0</v>
      </c>
    </row>
    <row r="36" spans="5:59" ht="16.5" customHeight="1">
      <c r="E36" s="306"/>
      <c r="F36" s="307"/>
      <c r="G36" s="307"/>
      <c r="H36" s="307"/>
      <c r="I36" s="307"/>
      <c r="J36" s="307"/>
      <c r="K36" s="307"/>
      <c r="L36" s="308"/>
      <c r="M36" s="86" t="s">
        <v>89</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f>依頼書!AO35</f>
        <v>0</v>
      </c>
      <c r="AP36" s="66">
        <f>依頼書!AP35</f>
        <v>0</v>
      </c>
      <c r="AQ36" s="66">
        <f>依頼書!AQ35</f>
        <v>0</v>
      </c>
      <c r="AR36" s="66">
        <f>依頼書!AR35</f>
        <v>0</v>
      </c>
      <c r="AS36" s="66">
        <f>依頼書!AS35</f>
        <v>0</v>
      </c>
      <c r="AT36" s="66">
        <f>依頼書!AT35</f>
        <v>0</v>
      </c>
      <c r="AU36" s="66">
        <f>依頼書!AU35</f>
        <v>0</v>
      </c>
      <c r="AV36" s="66">
        <f>依頼書!AV35</f>
        <v>0</v>
      </c>
      <c r="AW36" s="66">
        <f>依頼書!AW35</f>
        <v>0</v>
      </c>
      <c r="AX36" s="66">
        <f>依頼書!AX35</f>
        <v>0</v>
      </c>
    </row>
    <row r="37" spans="5:59" ht="16.5" customHeight="1">
      <c r="E37" s="309"/>
      <c r="F37" s="310"/>
      <c r="G37" s="310"/>
      <c r="H37" s="310"/>
      <c r="I37" s="310"/>
      <c r="J37" s="310"/>
      <c r="K37" s="310"/>
      <c r="L37" s="311"/>
      <c r="M37" s="88"/>
      <c r="N37" s="18"/>
      <c r="O37" s="18"/>
      <c r="P37" s="18"/>
      <c r="Q37" s="18"/>
      <c r="R37" s="18"/>
      <c r="S37" s="18"/>
      <c r="T37" s="18"/>
      <c r="U37" s="18"/>
      <c r="V37" s="18"/>
      <c r="W37" s="18"/>
      <c r="X37" s="18"/>
      <c r="Y37" s="18"/>
      <c r="Z37" s="18"/>
      <c r="AA37" s="18"/>
      <c r="AB37" s="18"/>
      <c r="AC37" s="18"/>
      <c r="AD37" s="18"/>
      <c r="AE37" s="17"/>
      <c r="AF37" s="201">
        <f>依頼書!AB37</f>
        <v>0</v>
      </c>
      <c r="AG37" s="269"/>
      <c r="AH37" s="102"/>
      <c r="AI37" s="103"/>
      <c r="AJ37" s="103"/>
      <c r="AK37" s="103"/>
      <c r="AL37" s="103"/>
      <c r="AO37" s="66" t="b">
        <f>依頼書!AO36</f>
        <v>0</v>
      </c>
      <c r="AP37" s="66">
        <f>依頼書!AP36</f>
        <v>0</v>
      </c>
      <c r="AQ37" s="66">
        <f>依頼書!AQ36</f>
        <v>0</v>
      </c>
      <c r="AR37" s="66">
        <f>依頼書!AR36</f>
        <v>0</v>
      </c>
      <c r="AS37" s="66">
        <f>依頼書!AS36</f>
        <v>0</v>
      </c>
      <c r="AT37" s="66">
        <f>依頼書!AT36</f>
        <v>0</v>
      </c>
      <c r="AU37" s="66">
        <f>依頼書!AU36</f>
        <v>0</v>
      </c>
      <c r="AV37" s="66">
        <f>依頼書!AV36</f>
        <v>0</v>
      </c>
      <c r="AW37" s="66">
        <f>依頼書!AW36</f>
        <v>0</v>
      </c>
      <c r="AX37" s="66">
        <f>依頼書!AX36</f>
        <v>0</v>
      </c>
    </row>
    <row r="38" spans="5:59" ht="16.5" customHeight="1">
      <c r="E38" s="309"/>
      <c r="F38" s="310"/>
      <c r="G38" s="310"/>
      <c r="H38" s="310"/>
      <c r="I38" s="310"/>
      <c r="J38" s="310"/>
      <c r="K38" s="310"/>
      <c r="L38" s="311"/>
      <c r="M38" s="88"/>
      <c r="N38" s="18"/>
      <c r="O38" s="18"/>
      <c r="P38" s="18"/>
      <c r="Q38" s="18"/>
      <c r="R38" s="18"/>
      <c r="S38" s="18"/>
      <c r="T38" s="18"/>
      <c r="U38" s="18"/>
      <c r="V38" s="18"/>
      <c r="W38" s="18"/>
      <c r="X38" s="18"/>
      <c r="Y38" s="18"/>
      <c r="Z38" s="18"/>
      <c r="AA38" s="18"/>
      <c r="AB38" s="18"/>
      <c r="AC38" s="18"/>
      <c r="AD38" s="18"/>
      <c r="AE38" s="17"/>
      <c r="AF38" s="201">
        <f>依頼書!AB38</f>
        <v>0</v>
      </c>
      <c r="AG38" s="269"/>
      <c r="AH38" s="102"/>
      <c r="AI38" s="103"/>
      <c r="AJ38" s="103"/>
      <c r="AK38" s="103"/>
      <c r="AL38" s="103"/>
      <c r="AO38" s="66">
        <f>依頼書!AO37</f>
        <v>0</v>
      </c>
      <c r="AP38" s="66" t="b">
        <f>依頼書!AP37</f>
        <v>0</v>
      </c>
      <c r="AQ38" s="66">
        <f>依頼書!AQ37</f>
        <v>0</v>
      </c>
      <c r="AR38" s="66">
        <f>依頼書!AR37</f>
        <v>0</v>
      </c>
      <c r="AS38" s="66">
        <f>依頼書!AS37</f>
        <v>0</v>
      </c>
      <c r="AT38" s="66">
        <f>依頼書!AT37</f>
        <v>0</v>
      </c>
      <c r="AU38" s="66">
        <f>依頼書!AU37</f>
        <v>0</v>
      </c>
      <c r="AV38" s="66">
        <f>依頼書!AV37</f>
        <v>0</v>
      </c>
      <c r="AW38" s="66" t="b">
        <f>依頼書!AW37</f>
        <v>0</v>
      </c>
      <c r="AX38" s="66">
        <f>依頼書!AX37</f>
        <v>0</v>
      </c>
    </row>
    <row r="39" spans="5:59" ht="16.5" customHeight="1">
      <c r="E39" s="309"/>
      <c r="F39" s="310"/>
      <c r="G39" s="310"/>
      <c r="H39" s="310"/>
      <c r="I39" s="310"/>
      <c r="J39" s="310"/>
      <c r="K39" s="310"/>
      <c r="L39" s="311"/>
      <c r="M39" s="96" t="s">
        <v>85</v>
      </c>
      <c r="N39" s="78"/>
      <c r="O39" s="78"/>
      <c r="P39" s="78"/>
      <c r="Q39" s="78"/>
      <c r="R39" s="78"/>
      <c r="S39" s="78"/>
      <c r="T39" s="78"/>
      <c r="U39" s="78"/>
      <c r="V39" s="78"/>
      <c r="W39" s="78"/>
      <c r="X39" s="78"/>
      <c r="Y39" s="78"/>
      <c r="Z39" s="78"/>
      <c r="AA39" s="78"/>
      <c r="AB39" s="78"/>
      <c r="AC39" s="78"/>
      <c r="AD39" s="78"/>
      <c r="AE39" s="80"/>
      <c r="AF39" s="77"/>
      <c r="AG39" s="81"/>
      <c r="AH39" s="104"/>
      <c r="AI39" s="104"/>
      <c r="AJ39" s="104"/>
      <c r="AK39" s="104"/>
      <c r="AL39" s="104"/>
      <c r="AO39" s="66">
        <f>依頼書!AO38</f>
        <v>0</v>
      </c>
      <c r="AP39" s="66" t="b">
        <f>依頼書!AP38</f>
        <v>0</v>
      </c>
      <c r="AQ39" s="66">
        <f>依頼書!AQ38</f>
        <v>0</v>
      </c>
      <c r="AR39" s="66">
        <f>依頼書!AR38</f>
        <v>0</v>
      </c>
      <c r="AS39" s="66">
        <f>依頼書!AS38</f>
        <v>0</v>
      </c>
      <c r="AT39" s="66">
        <f>依頼書!AT38</f>
        <v>0</v>
      </c>
      <c r="AU39" s="66">
        <f>依頼書!AU38</f>
        <v>0</v>
      </c>
      <c r="AV39" s="66">
        <f>依頼書!AV38</f>
        <v>0</v>
      </c>
      <c r="AW39" s="66" t="b">
        <f>依頼書!AW38</f>
        <v>0</v>
      </c>
      <c r="AX39" s="66">
        <f>依頼書!AX38</f>
        <v>0</v>
      </c>
    </row>
    <row r="40" spans="5:59" ht="16.5" customHeight="1">
      <c r="E40" s="309"/>
      <c r="F40" s="310"/>
      <c r="G40" s="310"/>
      <c r="H40" s="310"/>
      <c r="I40" s="310"/>
      <c r="J40" s="310"/>
      <c r="K40" s="310"/>
      <c r="L40" s="311"/>
      <c r="M40" s="88"/>
      <c r="N40" s="18"/>
      <c r="O40" s="18"/>
      <c r="P40" s="18"/>
      <c r="Q40" s="94" t="s">
        <v>44</v>
      </c>
      <c r="R40" s="53">
        <f>依頼書!U41</f>
        <v>0</v>
      </c>
      <c r="S40" s="18" t="s">
        <v>86</v>
      </c>
      <c r="T40" s="18"/>
      <c r="U40" s="18"/>
      <c r="AC40" s="18"/>
      <c r="AD40" s="18"/>
      <c r="AE40" s="17"/>
      <c r="AF40" s="201">
        <f>依頼書!AB41</f>
        <v>0</v>
      </c>
      <c r="AG40" s="269"/>
      <c r="AH40" s="102"/>
      <c r="AI40" s="103"/>
      <c r="AJ40" s="103"/>
      <c r="AK40" s="103"/>
      <c r="AL40" s="103"/>
      <c r="AO40" s="66">
        <f>依頼書!AO39</f>
        <v>0</v>
      </c>
      <c r="AP40" s="66">
        <f>依頼書!AP39</f>
        <v>0</v>
      </c>
      <c r="AQ40" s="66">
        <f>依頼書!AQ39</f>
        <v>0</v>
      </c>
      <c r="AR40" s="66">
        <f>依頼書!AR39</f>
        <v>0</v>
      </c>
      <c r="AS40" s="66">
        <f>依頼書!AS39</f>
        <v>0</v>
      </c>
      <c r="AT40" s="66">
        <f>依頼書!AT39</f>
        <v>0</v>
      </c>
      <c r="AU40" s="66">
        <f>依頼書!AU39</f>
        <v>0</v>
      </c>
      <c r="AV40" s="66">
        <f>依頼書!AV39</f>
        <v>0</v>
      </c>
      <c r="AW40" s="66">
        <f>依頼書!AW39</f>
        <v>0</v>
      </c>
      <c r="AX40" s="66">
        <f>依頼書!AX39</f>
        <v>0</v>
      </c>
      <c r="BB40" s="95"/>
      <c r="BC40" s="95"/>
      <c r="BD40" s="95"/>
      <c r="BE40" s="95"/>
      <c r="BF40" s="95"/>
      <c r="BG40" s="95"/>
    </row>
    <row r="41" spans="5:59" ht="16.5" customHeight="1">
      <c r="E41" s="309"/>
      <c r="F41" s="310"/>
      <c r="G41" s="310"/>
      <c r="H41" s="310"/>
      <c r="I41" s="310"/>
      <c r="J41" s="310"/>
      <c r="K41" s="310"/>
      <c r="L41" s="311"/>
      <c r="M41" s="88" t="s">
        <v>16</v>
      </c>
      <c r="N41" s="18"/>
      <c r="O41" s="18"/>
      <c r="P41" s="18"/>
      <c r="Q41" s="18"/>
      <c r="R41" s="18"/>
      <c r="S41" s="18"/>
      <c r="T41" s="18"/>
      <c r="U41" s="18"/>
      <c r="V41" s="18"/>
      <c r="W41" s="18"/>
      <c r="X41" s="18"/>
      <c r="Y41" s="18"/>
      <c r="Z41" s="18"/>
      <c r="AA41" s="18"/>
      <c r="AB41" s="18"/>
      <c r="AC41" s="18"/>
      <c r="AD41" s="18"/>
      <c r="AE41" s="17"/>
      <c r="AF41" s="75"/>
      <c r="AG41" s="76"/>
      <c r="AH41" s="104"/>
      <c r="AI41" s="104"/>
      <c r="AJ41" s="104"/>
      <c r="AK41" s="104"/>
      <c r="AL41" s="104"/>
      <c r="AO41" s="66">
        <f>依頼書!AO40</f>
        <v>0</v>
      </c>
      <c r="AP41" s="66">
        <f>依頼書!AP40</f>
        <v>0</v>
      </c>
      <c r="AQ41" s="66">
        <f>依頼書!AQ40</f>
        <v>0</v>
      </c>
      <c r="AR41" s="66">
        <f>依頼書!AR40</f>
        <v>0</v>
      </c>
      <c r="AS41" s="66">
        <f>依頼書!AS40</f>
        <v>0</v>
      </c>
      <c r="AT41" s="66">
        <f>依頼書!AT40</f>
        <v>0</v>
      </c>
      <c r="AU41" s="66">
        <f>依頼書!AU40</f>
        <v>0</v>
      </c>
      <c r="AV41" s="66">
        <f>依頼書!AV40</f>
        <v>0</v>
      </c>
      <c r="AW41" s="66">
        <f>依頼書!AW40</f>
        <v>0</v>
      </c>
      <c r="AX41" s="66">
        <f>依頼書!AX40</f>
        <v>0</v>
      </c>
    </row>
    <row r="42" spans="5:59" ht="16.5" customHeight="1">
      <c r="E42" s="309"/>
      <c r="F42" s="310"/>
      <c r="G42" s="310"/>
      <c r="H42" s="310"/>
      <c r="I42" s="310"/>
      <c r="J42" s="310"/>
      <c r="K42" s="310"/>
      <c r="L42" s="311"/>
      <c r="M42" s="88"/>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依頼書!AO41</f>
        <v>0</v>
      </c>
      <c r="AP42" s="66" t="b">
        <f>依頼書!AP41</f>
        <v>0</v>
      </c>
      <c r="AQ42" s="66">
        <f>依頼書!AQ41</f>
        <v>0</v>
      </c>
      <c r="AR42" s="66">
        <f>依頼書!AR41</f>
        <v>0</v>
      </c>
      <c r="AS42" s="66">
        <f>依頼書!AS41</f>
        <v>0</v>
      </c>
      <c r="AT42" s="66">
        <f>依頼書!AT41</f>
        <v>0</v>
      </c>
      <c r="AU42" s="66">
        <f>依頼書!AU41</f>
        <v>0</v>
      </c>
      <c r="AV42" s="66">
        <f>依頼書!AV41</f>
        <v>0</v>
      </c>
      <c r="AW42" s="66" t="b">
        <f>依頼書!AW41</f>
        <v>0</v>
      </c>
      <c r="AX42" s="66">
        <f>依頼書!AX41</f>
        <v>0</v>
      </c>
    </row>
    <row r="43" spans="5:59" ht="16.5" customHeight="1">
      <c r="E43" s="309"/>
      <c r="F43" s="310"/>
      <c r="G43" s="310"/>
      <c r="H43" s="310"/>
      <c r="I43" s="310"/>
      <c r="J43" s="310"/>
      <c r="K43" s="310"/>
      <c r="L43" s="311"/>
      <c r="M43" s="96" t="s">
        <v>87</v>
      </c>
      <c r="N43" s="78"/>
      <c r="O43" s="78"/>
      <c r="P43" s="78"/>
      <c r="Q43" s="78"/>
      <c r="R43" s="78"/>
      <c r="S43" s="78"/>
      <c r="T43" s="78"/>
      <c r="U43" s="78"/>
      <c r="V43" s="78"/>
      <c r="W43" s="78"/>
      <c r="X43" s="78"/>
      <c r="Y43" s="78"/>
      <c r="Z43" s="78"/>
      <c r="AA43" s="78"/>
      <c r="AB43" s="78"/>
      <c r="AC43" s="78"/>
      <c r="AD43" s="78"/>
      <c r="AE43" s="80"/>
      <c r="AF43" s="77"/>
      <c r="AG43" s="81"/>
      <c r="AH43" s="104"/>
      <c r="AI43" s="104"/>
      <c r="AJ43" s="104"/>
      <c r="AK43" s="104"/>
      <c r="AL43" s="104"/>
      <c r="AO43" s="66">
        <f>依頼書!AO42</f>
        <v>0</v>
      </c>
      <c r="AP43" s="66">
        <f>依頼書!AP42</f>
        <v>0</v>
      </c>
      <c r="AQ43" s="66">
        <f>依頼書!AQ42</f>
        <v>0</v>
      </c>
      <c r="AR43" s="66">
        <f>依頼書!AR42</f>
        <v>0</v>
      </c>
      <c r="AS43" s="66">
        <f>依頼書!AS42</f>
        <v>0</v>
      </c>
      <c r="AT43" s="66">
        <f>依頼書!AT42</f>
        <v>0</v>
      </c>
      <c r="AU43" s="66">
        <f>依頼書!AU42</f>
        <v>0</v>
      </c>
      <c r="AV43" s="66">
        <f>依頼書!AV42</f>
        <v>0</v>
      </c>
      <c r="AW43" s="66">
        <f>依頼書!AW42</f>
        <v>0</v>
      </c>
      <c r="AX43" s="66">
        <f>依頼書!AX42</f>
        <v>0</v>
      </c>
    </row>
    <row r="44" spans="5:59" ht="16.5" customHeight="1">
      <c r="E44" s="309"/>
      <c r="F44" s="310"/>
      <c r="G44" s="310"/>
      <c r="H44" s="310"/>
      <c r="I44" s="310"/>
      <c r="J44" s="310"/>
      <c r="K44" s="310"/>
      <c r="L44" s="311"/>
      <c r="M44" s="88"/>
      <c r="N44" s="18"/>
      <c r="O44" s="18"/>
      <c r="P44" s="18"/>
      <c r="Q44" s="18"/>
      <c r="R44" s="18"/>
      <c r="S44" s="18"/>
      <c r="T44" s="18"/>
      <c r="U44" s="18"/>
      <c r="V44" s="18"/>
      <c r="W44" s="18"/>
      <c r="X44" s="18"/>
      <c r="Y44" s="18"/>
      <c r="Z44" s="18"/>
      <c r="AA44" s="18"/>
      <c r="AB44" s="18"/>
      <c r="AC44" s="18"/>
      <c r="AD44" s="18"/>
      <c r="AE44" s="17"/>
      <c r="AF44" s="201">
        <f>依頼書!AB45</f>
        <v>0</v>
      </c>
      <c r="AG44" s="269"/>
      <c r="AH44" s="102"/>
      <c r="AI44" s="103"/>
      <c r="AJ44" s="103"/>
      <c r="AK44" s="103"/>
      <c r="AL44" s="103"/>
      <c r="AO44" s="66">
        <f>依頼書!AO43</f>
        <v>0</v>
      </c>
      <c r="AP44" s="66" t="b">
        <f>依頼書!AP43</f>
        <v>0</v>
      </c>
      <c r="AQ44" s="66">
        <f>依頼書!AQ43</f>
        <v>0</v>
      </c>
      <c r="AR44" s="66">
        <f>依頼書!AR43</f>
        <v>0</v>
      </c>
      <c r="AS44" s="66">
        <f>依頼書!AS43</f>
        <v>0</v>
      </c>
      <c r="AT44" s="66">
        <f>依頼書!AT43</f>
        <v>0</v>
      </c>
      <c r="AU44" s="66">
        <f>依頼書!AU43</f>
        <v>0</v>
      </c>
      <c r="AV44" s="66">
        <f>依頼書!AV43</f>
        <v>0</v>
      </c>
      <c r="AW44" s="66">
        <f>依頼書!AW43</f>
        <v>0</v>
      </c>
      <c r="AX44" s="66">
        <f>依頼書!AX43</f>
        <v>0</v>
      </c>
    </row>
    <row r="45" spans="5:59" ht="16.5" customHeight="1">
      <c r="E45" s="312"/>
      <c r="F45" s="313"/>
      <c r="G45" s="313"/>
      <c r="H45" s="313"/>
      <c r="I45" s="313"/>
      <c r="J45" s="313"/>
      <c r="K45" s="313"/>
      <c r="L45" s="314"/>
      <c r="M45" s="97"/>
      <c r="N45" s="98"/>
      <c r="O45" s="98"/>
      <c r="P45" s="98"/>
      <c r="Q45" s="98"/>
      <c r="R45" s="98"/>
      <c r="S45" s="98"/>
      <c r="T45" s="98"/>
      <c r="U45" s="98"/>
      <c r="V45" s="98"/>
      <c r="W45" s="98"/>
      <c r="X45" s="98"/>
      <c r="Y45" s="98"/>
      <c r="Z45" s="98"/>
      <c r="AA45" s="98"/>
      <c r="AB45" s="98"/>
      <c r="AC45" s="98"/>
      <c r="AD45" s="98"/>
      <c r="AE45" s="17"/>
      <c r="AF45" s="84"/>
      <c r="AG45" s="85"/>
      <c r="AH45" s="104"/>
      <c r="AI45" s="104"/>
      <c r="AJ45" s="104"/>
      <c r="AK45" s="104"/>
      <c r="AL45" s="104"/>
      <c r="AO45" s="66">
        <f>依頼書!AO44</f>
        <v>0</v>
      </c>
      <c r="AP45" s="66">
        <f>依頼書!AP44</f>
        <v>0</v>
      </c>
      <c r="AQ45" s="66">
        <f>依頼書!AQ44</f>
        <v>0</v>
      </c>
      <c r="AR45" s="66">
        <f>依頼書!AR44</f>
        <v>0</v>
      </c>
      <c r="AS45" s="66">
        <f>依頼書!AS44</f>
        <v>0</v>
      </c>
      <c r="AT45" s="66">
        <f>依頼書!AT44</f>
        <v>0</v>
      </c>
      <c r="AU45" s="66">
        <f>依頼書!AU44</f>
        <v>0</v>
      </c>
      <c r="AV45" s="66">
        <f>依頼書!AV44</f>
        <v>0</v>
      </c>
      <c r="AW45" s="66">
        <f>依頼書!AW44</f>
        <v>0</v>
      </c>
      <c r="AX45" s="66">
        <f>依頼書!AX44</f>
        <v>0</v>
      </c>
    </row>
    <row r="46" spans="5:59" ht="16.5" customHeight="1">
      <c r="E46" s="306"/>
      <c r="F46" s="307"/>
      <c r="G46" s="307"/>
      <c r="H46" s="307"/>
      <c r="I46" s="307"/>
      <c r="J46" s="307"/>
      <c r="K46" s="307"/>
      <c r="L46" s="308"/>
      <c r="M46" s="11" t="s">
        <v>88</v>
      </c>
      <c r="N46" s="11"/>
      <c r="O46" s="11"/>
      <c r="P46" s="11"/>
      <c r="Q46" s="11"/>
      <c r="R46" s="11"/>
      <c r="S46" s="11"/>
      <c r="T46" s="11"/>
      <c r="U46" s="11"/>
      <c r="V46" s="11"/>
      <c r="W46" s="11"/>
      <c r="X46" s="11"/>
      <c r="Y46" s="11"/>
      <c r="Z46" s="11"/>
      <c r="AA46" s="11"/>
      <c r="AB46" s="11"/>
      <c r="AC46" s="11"/>
      <c r="AD46" s="11"/>
      <c r="AE46" s="11"/>
      <c r="AF46" s="86"/>
      <c r="AG46" s="87"/>
      <c r="AH46" s="104"/>
      <c r="AI46" s="104"/>
      <c r="AJ46" s="104"/>
      <c r="AK46" s="104"/>
      <c r="AL46" s="104"/>
      <c r="AO46" s="66">
        <f>依頼書!AO45</f>
        <v>0</v>
      </c>
      <c r="AP46" s="66" t="b">
        <f>依頼書!AP45</f>
        <v>0</v>
      </c>
      <c r="AQ46" s="66">
        <f>依頼書!AQ45</f>
        <v>0</v>
      </c>
      <c r="AR46" s="66">
        <f>依頼書!AR45</f>
        <v>0</v>
      </c>
      <c r="AS46" s="66">
        <f>依頼書!AS45</f>
        <v>0</v>
      </c>
      <c r="AT46" s="66">
        <f>依頼書!AT45</f>
        <v>0</v>
      </c>
      <c r="AU46" s="66">
        <f>依頼書!AU45</f>
        <v>0</v>
      </c>
      <c r="AV46" s="66">
        <f>依頼書!AV45</f>
        <v>0</v>
      </c>
      <c r="AW46" s="66" t="b">
        <f>依頼書!AW45</f>
        <v>0</v>
      </c>
      <c r="AX46" s="66">
        <f>依頼書!AX45</f>
        <v>0</v>
      </c>
    </row>
    <row r="47" spans="5:59" ht="16.5" customHeight="1">
      <c r="E47" s="309"/>
      <c r="F47" s="310"/>
      <c r="G47" s="310"/>
      <c r="H47" s="310"/>
      <c r="I47" s="310"/>
      <c r="J47" s="310"/>
      <c r="K47" s="310"/>
      <c r="L47" s="311"/>
      <c r="M47" s="18"/>
      <c r="N47" s="18"/>
      <c r="O47" s="18"/>
      <c r="P47" s="18"/>
      <c r="Q47" s="18"/>
      <c r="R47" s="18"/>
      <c r="S47" s="18"/>
      <c r="T47" s="18"/>
      <c r="U47" s="18"/>
      <c r="V47" s="18"/>
      <c r="W47" s="18"/>
      <c r="X47" s="18"/>
      <c r="Y47" s="18"/>
      <c r="Z47" s="18"/>
      <c r="AA47" s="18"/>
      <c r="AB47" s="18"/>
      <c r="AC47" s="18"/>
      <c r="AD47" s="18"/>
      <c r="AE47" s="17"/>
      <c r="AF47" s="201">
        <f>依頼書!AB49</f>
        <v>0</v>
      </c>
      <c r="AG47" s="269"/>
      <c r="AH47" s="102"/>
      <c r="AI47" s="103"/>
      <c r="AJ47" s="103"/>
      <c r="AK47" s="103"/>
      <c r="AL47" s="103"/>
      <c r="AO47" s="66">
        <f>依頼書!AO46</f>
        <v>0</v>
      </c>
      <c r="AP47" s="66">
        <f>依頼書!AP46</f>
        <v>0</v>
      </c>
      <c r="AQ47" s="66">
        <f>依頼書!AQ46</f>
        <v>0</v>
      </c>
      <c r="AR47" s="66">
        <f>依頼書!AR46</f>
        <v>0</v>
      </c>
      <c r="AS47" s="66">
        <f>依頼書!AS46</f>
        <v>0</v>
      </c>
      <c r="AT47" s="66">
        <f>依頼書!AT46</f>
        <v>0</v>
      </c>
      <c r="AU47" s="66">
        <f>依頼書!AU46</f>
        <v>0</v>
      </c>
      <c r="AV47" s="66">
        <f>依頼書!AV46</f>
        <v>0</v>
      </c>
      <c r="AW47" s="66">
        <f>依頼書!AW46</f>
        <v>0</v>
      </c>
      <c r="AX47" s="66">
        <f>依頼書!AX46</f>
        <v>0</v>
      </c>
    </row>
    <row r="48" spans="5:59" ht="16.5" customHeight="1">
      <c r="E48" s="309"/>
      <c r="F48" s="310"/>
      <c r="G48" s="310"/>
      <c r="H48" s="310"/>
      <c r="I48" s="310"/>
      <c r="J48" s="310"/>
      <c r="K48" s="310"/>
      <c r="L48" s="311"/>
      <c r="M48" s="18"/>
      <c r="N48" s="18"/>
      <c r="O48" s="18"/>
      <c r="P48" s="18"/>
      <c r="Q48" s="18"/>
      <c r="R48" s="18"/>
      <c r="S48" s="18"/>
      <c r="T48" s="18"/>
      <c r="U48" s="18"/>
      <c r="V48" s="18"/>
      <c r="W48" s="18"/>
      <c r="X48" s="18"/>
      <c r="Y48" s="18"/>
      <c r="Z48" s="18"/>
      <c r="AA48" s="18"/>
      <c r="AB48" s="18"/>
      <c r="AC48" s="18"/>
      <c r="AD48" s="18"/>
      <c r="AE48" s="17"/>
      <c r="AF48" s="201">
        <f>依頼書!AB50</f>
        <v>0</v>
      </c>
      <c r="AG48" s="269"/>
      <c r="AH48" s="102"/>
      <c r="AI48" s="103"/>
      <c r="AJ48" s="103"/>
      <c r="AK48" s="103"/>
      <c r="AL48" s="103"/>
      <c r="AO48" s="66">
        <f>依頼書!AO47</f>
        <v>0</v>
      </c>
      <c r="AP48" s="66" t="b">
        <f>依頼書!AP47</f>
        <v>0</v>
      </c>
      <c r="AQ48" s="66">
        <f>依頼書!AQ47</f>
        <v>0</v>
      </c>
      <c r="AR48" s="66">
        <f>依頼書!AR47</f>
        <v>0</v>
      </c>
      <c r="AS48" s="66">
        <f>依頼書!AS47</f>
        <v>0</v>
      </c>
      <c r="AT48" s="66">
        <f>依頼書!AT47</f>
        <v>0</v>
      </c>
      <c r="AU48" s="66">
        <f>依頼書!AU47</f>
        <v>0</v>
      </c>
      <c r="AV48" s="66">
        <f>依頼書!AV47</f>
        <v>0</v>
      </c>
      <c r="AW48" s="66">
        <f>依頼書!AW47</f>
        <v>0</v>
      </c>
      <c r="AX48" s="66">
        <f>依頼書!AX47</f>
        <v>0</v>
      </c>
    </row>
    <row r="49" spans="1:50" ht="16.5" customHeight="1">
      <c r="E49" s="309"/>
      <c r="F49" s="310"/>
      <c r="G49" s="310"/>
      <c r="H49" s="310"/>
      <c r="I49" s="310"/>
      <c r="J49" s="310"/>
      <c r="K49" s="310"/>
      <c r="L49" s="311"/>
      <c r="M49" s="80" t="s">
        <v>90</v>
      </c>
      <c r="N49" s="80"/>
      <c r="O49" s="80"/>
      <c r="P49" s="80"/>
      <c r="Q49" s="80"/>
      <c r="R49" s="80"/>
      <c r="S49" s="80"/>
      <c r="T49" s="80"/>
      <c r="U49" s="80"/>
      <c r="V49" s="80"/>
      <c r="W49" s="80"/>
      <c r="X49" s="80"/>
      <c r="Y49" s="80"/>
      <c r="Z49" s="80"/>
      <c r="AA49" s="80"/>
      <c r="AB49" s="80"/>
      <c r="AC49" s="80"/>
      <c r="AD49" s="80"/>
      <c r="AE49" s="80"/>
      <c r="AF49" s="77"/>
      <c r="AG49" s="81"/>
      <c r="AH49" s="104"/>
      <c r="AI49" s="104"/>
      <c r="AJ49" s="104"/>
      <c r="AK49" s="104"/>
      <c r="AL49" s="104"/>
      <c r="AO49" s="66">
        <f>依頼書!AO48</f>
        <v>0</v>
      </c>
      <c r="AP49" s="66">
        <f>依頼書!AP48</f>
        <v>0</v>
      </c>
      <c r="AQ49" s="66">
        <f>依頼書!AQ48</f>
        <v>0</v>
      </c>
      <c r="AR49" s="66">
        <f>依頼書!AR48</f>
        <v>0</v>
      </c>
      <c r="AS49" s="66">
        <f>依頼書!AS48</f>
        <v>0</v>
      </c>
      <c r="AT49" s="66">
        <f>依頼書!AT48</f>
        <v>0</v>
      </c>
      <c r="AU49" s="66">
        <f>依頼書!AU48</f>
        <v>0</v>
      </c>
      <c r="AV49" s="66">
        <f>依頼書!AV48</f>
        <v>0</v>
      </c>
      <c r="AW49" s="66">
        <f>依頼書!AW48</f>
        <v>0</v>
      </c>
      <c r="AX49" s="66">
        <f>依頼書!AX48</f>
        <v>0</v>
      </c>
    </row>
    <row r="50" spans="1:50" ht="16.5" customHeight="1">
      <c r="E50" s="309"/>
      <c r="F50" s="310"/>
      <c r="G50" s="310"/>
      <c r="H50" s="310"/>
      <c r="I50" s="310"/>
      <c r="J50" s="310"/>
      <c r="K50" s="310"/>
      <c r="L50" s="311"/>
      <c r="M50" s="18"/>
      <c r="N50" s="18"/>
      <c r="O50" s="18"/>
      <c r="P50" s="18"/>
      <c r="Q50" s="18"/>
      <c r="R50" s="18"/>
      <c r="S50" s="18"/>
      <c r="T50" s="18"/>
      <c r="U50" s="18"/>
      <c r="V50" s="18"/>
      <c r="W50" s="18"/>
      <c r="X50" s="18"/>
      <c r="Y50" s="18"/>
      <c r="Z50" s="18"/>
      <c r="AA50" s="18"/>
      <c r="AB50" s="18"/>
      <c r="AC50" s="18"/>
      <c r="AD50" s="18"/>
      <c r="AE50" s="17"/>
      <c r="AF50" s="201">
        <f>依頼書!AB52</f>
        <v>0</v>
      </c>
      <c r="AG50" s="269"/>
      <c r="AH50" s="102"/>
      <c r="AI50" s="103"/>
      <c r="AJ50" s="103"/>
      <c r="AK50" s="103"/>
      <c r="AL50" s="103"/>
      <c r="AO50" s="66" t="b">
        <f>依頼書!AO49</f>
        <v>0</v>
      </c>
      <c r="AP50" s="66" t="b">
        <f>依頼書!AP49</f>
        <v>0</v>
      </c>
      <c r="AQ50" s="66">
        <f>依頼書!AQ49</f>
        <v>0</v>
      </c>
      <c r="AR50" s="66">
        <f>依頼書!AR49</f>
        <v>0</v>
      </c>
      <c r="AS50" s="66">
        <f>依頼書!AS49</f>
        <v>0</v>
      </c>
      <c r="AT50" s="66">
        <f>依頼書!AT49</f>
        <v>0</v>
      </c>
      <c r="AU50" s="66">
        <f>依頼書!AU49</f>
        <v>0</v>
      </c>
      <c r="AV50" s="66">
        <f>依頼書!AV49</f>
        <v>0</v>
      </c>
      <c r="AW50" s="66" t="b">
        <f>依頼書!AW49</f>
        <v>0</v>
      </c>
      <c r="AX50" s="66">
        <f>依頼書!AX49</f>
        <v>0</v>
      </c>
    </row>
    <row r="51" spans="1:50" ht="16.5" customHeight="1">
      <c r="E51" s="312"/>
      <c r="F51" s="313"/>
      <c r="G51" s="313"/>
      <c r="H51" s="313"/>
      <c r="I51" s="313"/>
      <c r="J51" s="313"/>
      <c r="K51" s="313"/>
      <c r="L51" s="314"/>
      <c r="M51" s="98"/>
      <c r="N51" s="98"/>
      <c r="O51" s="98"/>
      <c r="P51" s="98"/>
      <c r="Q51" s="98"/>
      <c r="R51" s="98"/>
      <c r="S51" s="98"/>
      <c r="T51" s="98"/>
      <c r="U51" s="98"/>
      <c r="V51" s="98"/>
      <c r="W51" s="98"/>
      <c r="X51" s="98"/>
      <c r="Y51" s="98"/>
      <c r="Z51" s="98"/>
      <c r="AA51" s="98"/>
      <c r="AB51" s="98"/>
      <c r="AC51" s="98"/>
      <c r="AD51" s="98"/>
      <c r="AE51" s="82"/>
      <c r="AF51" s="304">
        <f>依頼書!AB53</f>
        <v>0</v>
      </c>
      <c r="AG51" s="305"/>
      <c r="AH51" s="102"/>
      <c r="AI51" s="103"/>
      <c r="AJ51" s="103"/>
      <c r="AK51" s="103"/>
      <c r="AL51" s="103"/>
      <c r="AO51" s="66">
        <f>依頼書!AO50</f>
        <v>0</v>
      </c>
      <c r="AP51" s="66" t="b">
        <f>依頼書!AP50</f>
        <v>0</v>
      </c>
      <c r="AQ51" s="66">
        <f>依頼書!AQ50</f>
        <v>0</v>
      </c>
      <c r="AR51" s="66">
        <f>依頼書!AR50</f>
        <v>0</v>
      </c>
      <c r="AS51" s="66">
        <f>依頼書!AS50</f>
        <v>0</v>
      </c>
      <c r="AT51" s="66">
        <f>依頼書!AT50</f>
        <v>0</v>
      </c>
      <c r="AU51" s="66">
        <f>依頼書!AU50</f>
        <v>0</v>
      </c>
      <c r="AV51" s="66">
        <f>依頼書!AV50</f>
        <v>0</v>
      </c>
      <c r="AW51" s="66" t="b">
        <f>依頼書!AW50</f>
        <v>0</v>
      </c>
      <c r="AX51" s="66">
        <f>依頼書!AX50</f>
        <v>0</v>
      </c>
    </row>
    <row r="52" spans="1:50" ht="16.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17"/>
      <c r="AB52" s="95"/>
      <c r="AC52" s="95"/>
      <c r="AD52" s="102"/>
      <c r="AE52" s="102"/>
      <c r="AF52" s="102"/>
      <c r="AG52" s="102"/>
      <c r="AH52" s="102"/>
      <c r="AI52" s="103"/>
      <c r="AJ52" s="103"/>
      <c r="AK52" s="103"/>
      <c r="AL52" s="103"/>
      <c r="AO52" s="66">
        <f>依頼書!AO51</f>
        <v>0</v>
      </c>
      <c r="AP52" s="66">
        <f>依頼書!AP51</f>
        <v>0</v>
      </c>
      <c r="AQ52" s="66">
        <f>依頼書!AQ51</f>
        <v>0</v>
      </c>
      <c r="AR52" s="66">
        <f>依頼書!AR51</f>
        <v>0</v>
      </c>
      <c r="AS52" s="66">
        <f>依頼書!AS51</f>
        <v>0</v>
      </c>
      <c r="AT52" s="66">
        <f>依頼書!AT51</f>
        <v>0</v>
      </c>
      <c r="AU52" s="66">
        <f>依頼書!AU51</f>
        <v>0</v>
      </c>
      <c r="AV52" s="66">
        <f>依頼書!AV51</f>
        <v>0</v>
      </c>
      <c r="AW52" s="66">
        <f>依頼書!AW51</f>
        <v>0</v>
      </c>
      <c r="AX52" s="66">
        <f>依頼書!AX51</f>
        <v>0</v>
      </c>
    </row>
    <row r="53" spans="1:50" s="9" customFormat="1" ht="16.5" customHeight="1">
      <c r="AO53" s="66">
        <f>依頼書!AO52</f>
        <v>0</v>
      </c>
      <c r="AP53" s="66" t="b">
        <f>依頼書!AP52</f>
        <v>0</v>
      </c>
      <c r="AQ53" s="66">
        <f>依頼書!AQ52</f>
        <v>0</v>
      </c>
      <c r="AR53" s="66">
        <f>依頼書!AR52</f>
        <v>0</v>
      </c>
      <c r="AS53" s="66">
        <f>依頼書!AS52</f>
        <v>0</v>
      </c>
      <c r="AT53" s="66">
        <f>依頼書!AT52</f>
        <v>0</v>
      </c>
      <c r="AU53" s="66">
        <f>依頼書!AU52</f>
        <v>0</v>
      </c>
      <c r="AV53" s="66">
        <f>依頼書!AV52</f>
        <v>0</v>
      </c>
      <c r="AW53" s="66" t="b">
        <f>依頼書!AW52</f>
        <v>0</v>
      </c>
      <c r="AX53" s="66">
        <f>依頼書!AX52</f>
        <v>0</v>
      </c>
    </row>
    <row r="54" spans="1:50" s="9" customFormat="1" ht="16.5" customHeight="1">
      <c r="AO54" s="66">
        <f>依頼書!AO53</f>
        <v>0</v>
      </c>
      <c r="AP54" s="66" t="b">
        <f>依頼書!AP53</f>
        <v>0</v>
      </c>
      <c r="AQ54" s="66">
        <f>依頼書!AQ53</f>
        <v>0</v>
      </c>
      <c r="AR54" s="66">
        <f>依頼書!AR53</f>
        <v>0</v>
      </c>
      <c r="AS54" s="66">
        <f>依頼書!AS53</f>
        <v>0</v>
      </c>
      <c r="AT54" s="66">
        <f>依頼書!AT53</f>
        <v>0</v>
      </c>
      <c r="AU54" s="66">
        <f>依頼書!AU53</f>
        <v>0</v>
      </c>
      <c r="AV54" s="66">
        <f>依頼書!AV53</f>
        <v>0</v>
      </c>
      <c r="AW54" s="66" t="b">
        <f>依頼書!AW53</f>
        <v>0</v>
      </c>
      <c r="AX54" s="66">
        <f>依頼書!AX53</f>
        <v>0</v>
      </c>
    </row>
    <row r="55" spans="1:50" s="9" customFormat="1" ht="16.5" customHeight="1"/>
    <row r="56" spans="1:50" s="9" customFormat="1" ht="16.5" customHeight="1"/>
    <row r="57" spans="1:50" s="9" customFormat="1" ht="16.5" customHeight="1"/>
    <row r="58" spans="1:50" s="9" customFormat="1" ht="16.5" customHeight="1">
      <c r="D58" s="9" t="s">
        <v>80</v>
      </c>
    </row>
    <row r="59" spans="1:50" ht="16.5" customHeight="1">
      <c r="E59" s="289"/>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1"/>
    </row>
    <row r="60" spans="1:50" ht="16.5" customHeight="1">
      <c r="E60" s="292"/>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4"/>
    </row>
    <row r="61" spans="1:50" ht="16.5" customHeight="1">
      <c r="E61" s="295"/>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7"/>
    </row>
    <row r="63" spans="1:50" ht="16.5" customHeight="1">
      <c r="AG63" s="252" t="s">
        <v>68</v>
      </c>
      <c r="AH63" s="253"/>
      <c r="AI63" s="253"/>
      <c r="AJ63" s="253"/>
      <c r="AK63" s="253"/>
      <c r="AL63" s="254"/>
    </row>
    <row r="64" spans="1:50" ht="16.5" customHeight="1">
      <c r="P64" s="9"/>
      <c r="AG64" s="298">
        <f>依頼書!AG135</f>
        <v>0</v>
      </c>
      <c r="AH64" s="299"/>
      <c r="AI64" s="299"/>
      <c r="AJ64" s="299"/>
      <c r="AK64" s="299"/>
      <c r="AL64" s="300"/>
    </row>
    <row r="65" spans="33:38" ht="16.5" customHeight="1">
      <c r="AG65" s="301"/>
      <c r="AH65" s="302"/>
      <c r="AI65" s="302"/>
      <c r="AJ65" s="302"/>
      <c r="AK65" s="302"/>
      <c r="AL65" s="303"/>
    </row>
  </sheetData>
  <sheetProtection sheet="1" selectLockedCells="1"/>
  <mergeCells count="51">
    <mergeCell ref="B6:E6"/>
    <mergeCell ref="F6:N6"/>
    <mergeCell ref="AD1:AE1"/>
    <mergeCell ref="AF1:AG1"/>
    <mergeCell ref="A3:AL4"/>
    <mergeCell ref="B5:E5"/>
    <mergeCell ref="F5:N5"/>
    <mergeCell ref="E23:L23"/>
    <mergeCell ref="M23:AE23"/>
    <mergeCell ref="AF23:AG23"/>
    <mergeCell ref="C7:F7"/>
    <mergeCell ref="G7:H7"/>
    <mergeCell ref="I7:N7"/>
    <mergeCell ref="G8:H8"/>
    <mergeCell ref="I8:N8"/>
    <mergeCell ref="C10:F10"/>
    <mergeCell ref="G10:H10"/>
    <mergeCell ref="I10:N10"/>
    <mergeCell ref="G11:H11"/>
    <mergeCell ref="I11:N11"/>
    <mergeCell ref="C15:D15"/>
    <mergeCell ref="E15:F15"/>
    <mergeCell ref="B20:AK20"/>
    <mergeCell ref="E24:L35"/>
    <mergeCell ref="AF24:AG24"/>
    <mergeCell ref="M25:R25"/>
    <mergeCell ref="AF25:AG25"/>
    <mergeCell ref="M26:AC26"/>
    <mergeCell ref="N27:T27"/>
    <mergeCell ref="AF27:AG27"/>
    <mergeCell ref="AC28:AE28"/>
    <mergeCell ref="AF28:AG28"/>
    <mergeCell ref="AF29:AG29"/>
    <mergeCell ref="AF30:AG30"/>
    <mergeCell ref="AF32:AG32"/>
    <mergeCell ref="AF33:AG33"/>
    <mergeCell ref="AF34:AG34"/>
    <mergeCell ref="AF35:AG35"/>
    <mergeCell ref="E36:L45"/>
    <mergeCell ref="AF37:AG37"/>
    <mergeCell ref="AF38:AG38"/>
    <mergeCell ref="AF40:AG40"/>
    <mergeCell ref="AF44:AG44"/>
    <mergeCell ref="E59:AG61"/>
    <mergeCell ref="AG63:AL63"/>
    <mergeCell ref="AG64:AL65"/>
    <mergeCell ref="E46:L51"/>
    <mergeCell ref="AF47:AG47"/>
    <mergeCell ref="AF48:AG48"/>
    <mergeCell ref="AF50:AG50"/>
    <mergeCell ref="AF51:AG51"/>
  </mergeCells>
  <phoneticPr fontId="3"/>
  <conditionalFormatting sqref="AG37:AG38 AG40 AG44 AG47:AG48 AG50:AG51 AF25:AG25 AF27:AG30 AF32:AG35">
    <cfRule type="expression" dxfId="113" priority="32">
      <formula>AX25=1</formula>
    </cfRule>
    <cfRule type="expression" dxfId="112" priority="34">
      <formula>BB25=1</formula>
    </cfRule>
  </conditionalFormatting>
  <conditionalFormatting sqref="AF1:AG1">
    <cfRule type="expression" dxfId="111" priority="23">
      <formula>$AF$1=""</formula>
    </cfRule>
  </conditionalFormatting>
  <conditionalFormatting sqref="AI1">
    <cfRule type="expression" dxfId="110" priority="22">
      <formula>$AI$1=""</formula>
    </cfRule>
  </conditionalFormatting>
  <conditionalFormatting sqref="AK1">
    <cfRule type="expression" dxfId="109" priority="21">
      <formula>$AK$1=""</formula>
    </cfRule>
  </conditionalFormatting>
  <conditionalFormatting sqref="AF47:AF48 AF50:AF51">
    <cfRule type="expression" dxfId="108" priority="128">
      <formula>AX50=1</formula>
    </cfRule>
    <cfRule type="expression" dxfId="107" priority="129">
      <formula>BB47=1</formula>
    </cfRule>
  </conditionalFormatting>
  <conditionalFormatting sqref="M25:M26">
    <cfRule type="expression" dxfId="106" priority="132">
      <formula>SUM($AO$31:$AP$31)=1</formula>
    </cfRule>
  </conditionalFormatting>
  <conditionalFormatting sqref="N27 N30:V30 N29:S29">
    <cfRule type="expression" dxfId="105" priority="133">
      <formula>COUNTIF($AP$26:$AQ$30,TRUE)=1</formula>
    </cfRule>
  </conditionalFormatting>
  <conditionalFormatting sqref="M35:Y35 M32:R32 M33:X33 M34:T34">
    <cfRule type="expression" dxfId="104" priority="136">
      <formula>SUM($AO$31,$AP$36)=1</formula>
    </cfRule>
  </conditionalFormatting>
  <conditionalFormatting sqref="M38:X38 M37:R37">
    <cfRule type="expression" dxfId="103" priority="140">
      <formula>SUM($AO$49,$AP$40)=1</formula>
    </cfRule>
  </conditionalFormatting>
  <conditionalFormatting sqref="M40:P40 M42:Q42">
    <cfRule type="expression" dxfId="102" priority="142">
      <formula>SUM($AO$49,$AP$45)=1</formula>
    </cfRule>
  </conditionalFormatting>
  <conditionalFormatting sqref="M44:Q44 M45:R45">
    <cfRule type="expression" dxfId="101" priority="144">
      <formula>SUM($AO$49,$AQ$49)=1</formula>
    </cfRule>
  </conditionalFormatting>
  <conditionalFormatting sqref="AF40 AF44">
    <cfRule type="expression" dxfId="100" priority="150">
      <formula>AX42=1</formula>
    </cfRule>
    <cfRule type="expression" dxfId="99" priority="151">
      <formula>BB40=1</formula>
    </cfRule>
  </conditionalFormatting>
  <conditionalFormatting sqref="AF37:AF38">
    <cfRule type="expression" dxfId="98" priority="154">
      <formula>AX38=1</formula>
    </cfRule>
    <cfRule type="expression" dxfId="97" priority="155">
      <formula>BB37=1</formula>
    </cfRule>
  </conditionalFormatting>
  <conditionalFormatting sqref="R40">
    <cfRule type="expression" dxfId="96" priority="156">
      <formula>AND($AP$42=TRUE,$R$40="")</formula>
    </cfRule>
  </conditionalFormatting>
  <conditionalFormatting sqref="M48:O48 M47:P47">
    <cfRule type="expression" dxfId="95" priority="170">
      <formula>SUM(#REF!,$AP$52)=1</formula>
    </cfRule>
  </conditionalFormatting>
  <conditionalFormatting sqref="M50:R50 M51:T51">
    <cfRule type="expression" dxfId="94" priority="172">
      <formula>SUM(#REF!,#REF!)=1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12</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12</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13</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14</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13</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13</xdr:col>
                    <xdr:colOff>0</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0</xdr:colOff>
                    <xdr:row>32</xdr:row>
                    <xdr:rowOff>0</xdr:rowOff>
                  </from>
                  <to>
                    <xdr:col>24</xdr:col>
                    <xdr:colOff>0</xdr:colOff>
                    <xdr:row>33</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0</xdr:colOff>
                    <xdr:row>34</xdr:row>
                    <xdr:rowOff>0</xdr:rowOff>
                  </from>
                  <to>
                    <xdr:col>25</xdr:col>
                    <xdr:colOff>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0</xdr:colOff>
                    <xdr:row>23</xdr:row>
                    <xdr:rowOff>0</xdr:rowOff>
                  </from>
                  <to>
                    <xdr:col>12</xdr:col>
                    <xdr:colOff>0</xdr:colOff>
                    <xdr:row>36</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0</xdr:colOff>
                    <xdr:row>35</xdr:row>
                    <xdr:rowOff>0</xdr:rowOff>
                  </from>
                  <to>
                    <xdr:col>12</xdr:col>
                    <xdr:colOff>0</xdr:colOff>
                    <xdr:row>45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0</xdr:colOff>
                    <xdr:row>38</xdr:row>
                    <xdr:rowOff>209550</xdr:rowOff>
                  </from>
                  <to>
                    <xdr:col>16</xdr:col>
                    <xdr:colOff>0</xdr:colOff>
                    <xdr:row>40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12</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12</xdr:col>
                    <xdr:colOff>0</xdr:colOff>
                    <xdr:row>44</xdr:row>
                    <xdr:rowOff>0</xdr:rowOff>
                  </from>
                  <to>
                    <xdr:col>18</xdr:col>
                    <xdr:colOff>0</xdr:colOff>
                    <xdr:row>45</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0</xdr:colOff>
                    <xdr:row>45</xdr:row>
                    <xdr:rowOff>0</xdr:rowOff>
                  </from>
                  <to>
                    <xdr:col>12</xdr:col>
                    <xdr:colOff>0</xdr:colOff>
                    <xdr:row>51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12</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12</xdr:col>
                    <xdr:colOff>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12</xdr:col>
                    <xdr:colOff>0</xdr:colOff>
                    <xdr:row>49</xdr:row>
                    <xdr:rowOff>0</xdr:rowOff>
                  </from>
                  <to>
                    <xdr:col>18</xdr:col>
                    <xdr:colOff>0</xdr:colOff>
                    <xdr:row>50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12</xdr:col>
                    <xdr:colOff>0</xdr:colOff>
                    <xdr:row>50</xdr:row>
                    <xdr:rowOff>0</xdr:rowOff>
                  </from>
                  <to>
                    <xdr:col>20</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sheetPr>
  <dimension ref="A1:BG67"/>
  <sheetViews>
    <sheetView showGridLines="0" topLeftCell="A27"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263" t="s">
        <v>30</v>
      </c>
      <c r="AE1" s="263"/>
      <c r="AF1" s="263">
        <f>送付書!AF1</f>
        <v>0</v>
      </c>
      <c r="AG1" s="263"/>
      <c r="AH1" s="127" t="s">
        <v>27</v>
      </c>
      <c r="AI1" s="127">
        <f>送付書!AI1</f>
        <v>0</v>
      </c>
      <c r="AJ1" s="127" t="s">
        <v>29</v>
      </c>
      <c r="AK1" s="127">
        <f>送付書!AK1</f>
        <v>0</v>
      </c>
      <c r="AL1" s="127"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264" t="s">
        <v>120</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1:38" ht="16.5" customHeight="1">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15" t="str">
        <f>依頼書!G111&amp;"　殿"</f>
        <v>　殿</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05" t="s">
        <v>135</v>
      </c>
      <c r="AK13" s="105" t="s">
        <v>94</v>
      </c>
    </row>
    <row r="14" spans="1:38" s="105" customFormat="1" ht="16.5" customHeight="1"/>
    <row r="15" spans="1:38" s="105" customFormat="1" ht="16.5" customHeight="1"/>
    <row r="16" spans="1:38" s="105" customFormat="1" ht="16.5" customHeight="1">
      <c r="B16" s="316" t="s">
        <v>121</v>
      </c>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row>
    <row r="17" spans="1:53" s="105" customFormat="1" ht="16.5" customHeight="1">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263" t="s">
        <v>5</v>
      </c>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122</v>
      </c>
    </row>
    <row r="24" spans="1:53" ht="16.5" customHeight="1">
      <c r="A24" s="267" t="s">
        <v>7</v>
      </c>
      <c r="B24" s="171"/>
      <c r="C24" s="171"/>
      <c r="D24" s="171"/>
      <c r="E24" s="171"/>
      <c r="F24" s="171"/>
      <c r="G24" s="171"/>
      <c r="H24" s="171"/>
      <c r="I24" s="171" t="s">
        <v>8</v>
      </c>
      <c r="J24" s="171"/>
      <c r="K24" s="171"/>
      <c r="L24" s="171"/>
      <c r="M24" s="171"/>
      <c r="N24" s="171"/>
      <c r="O24" s="171"/>
      <c r="P24" s="171"/>
      <c r="Q24" s="171"/>
      <c r="R24" s="171"/>
      <c r="S24" s="171"/>
      <c r="T24" s="171"/>
      <c r="U24" s="171"/>
      <c r="V24" s="171"/>
      <c r="W24" s="171"/>
      <c r="X24" s="171"/>
      <c r="Y24" s="171"/>
      <c r="Z24" s="171"/>
      <c r="AA24" s="171"/>
      <c r="AB24" s="171" t="s">
        <v>9</v>
      </c>
      <c r="AC24" s="171"/>
      <c r="AD24" s="171" t="s">
        <v>10</v>
      </c>
      <c r="AE24" s="171"/>
      <c r="AF24" s="171"/>
      <c r="AG24" s="171"/>
      <c r="AH24" s="171"/>
      <c r="AI24" s="171" t="s">
        <v>11</v>
      </c>
      <c r="AJ24" s="171"/>
      <c r="AK24" s="171"/>
      <c r="AL24" s="268"/>
      <c r="AO24" s="66">
        <v>0</v>
      </c>
      <c r="AP24" s="66">
        <v>1</v>
      </c>
      <c r="AQ24" s="66">
        <v>2</v>
      </c>
      <c r="AR24" s="66">
        <v>3</v>
      </c>
      <c r="AS24" s="66">
        <v>4</v>
      </c>
      <c r="AT24" s="66">
        <v>5</v>
      </c>
      <c r="AU24" s="66">
        <v>6</v>
      </c>
      <c r="AV24" s="66">
        <v>7</v>
      </c>
      <c r="AW24" s="66" t="s">
        <v>37</v>
      </c>
    </row>
    <row r="25" spans="1:53" ht="16.5" customHeight="1">
      <c r="A25" s="270" t="str">
        <f>IF(AND(AO32=0,(AP32+AP37)&gt;0),"
↑チェックして下さい。","")</f>
        <v/>
      </c>
      <c r="B25" s="271"/>
      <c r="C25" s="271"/>
      <c r="D25" s="271"/>
      <c r="E25" s="271"/>
      <c r="F25" s="271"/>
      <c r="G25" s="271"/>
      <c r="H25" s="272"/>
      <c r="I25" s="11" t="s">
        <v>38</v>
      </c>
      <c r="J25" s="11"/>
      <c r="K25" s="11"/>
      <c r="L25" s="11"/>
      <c r="M25" s="11"/>
      <c r="N25" s="11"/>
      <c r="O25" s="11"/>
      <c r="P25" s="11"/>
      <c r="Q25" s="11"/>
      <c r="R25" s="11"/>
      <c r="S25" s="11"/>
      <c r="T25" s="11"/>
      <c r="U25" s="11"/>
      <c r="V25" s="11"/>
      <c r="W25" s="11"/>
      <c r="X25" s="11"/>
      <c r="Y25" s="11"/>
      <c r="Z25" s="11"/>
      <c r="AA25" s="73"/>
      <c r="AB25" s="279"/>
      <c r="AC25" s="317"/>
      <c r="AD25" s="318"/>
      <c r="AE25" s="319"/>
      <c r="AF25" s="319"/>
      <c r="AG25" s="320"/>
      <c r="AH25" s="317"/>
      <c r="AI25" s="320"/>
      <c r="AJ25" s="320"/>
      <c r="AK25" s="320"/>
      <c r="AL25" s="280"/>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73"/>
      <c r="B26" s="274"/>
      <c r="C26" s="274"/>
      <c r="D26" s="274"/>
      <c r="E26" s="274"/>
      <c r="F26" s="274"/>
      <c r="G26" s="274"/>
      <c r="H26" s="275"/>
      <c r="I26" s="201"/>
      <c r="J26" s="202"/>
      <c r="K26" s="202"/>
      <c r="L26" s="202"/>
      <c r="M26" s="202"/>
      <c r="N26" s="202"/>
      <c r="O26" s="18"/>
      <c r="P26" s="18"/>
      <c r="Q26" s="18"/>
      <c r="R26" s="18"/>
      <c r="S26" s="18"/>
      <c r="T26" s="18"/>
      <c r="U26" s="18"/>
      <c r="V26" s="18"/>
      <c r="W26" s="18"/>
      <c r="X26" s="18"/>
      <c r="Y26" s="18"/>
      <c r="Z26" s="18"/>
      <c r="AA26" s="74"/>
      <c r="AB26" s="321">
        <f>依頼書!AB24</f>
        <v>0</v>
      </c>
      <c r="AC26" s="322"/>
      <c r="AD26" s="323">
        <f>依頼書!AD24</f>
        <v>270000</v>
      </c>
      <c r="AE26" s="324"/>
      <c r="AF26" s="324"/>
      <c r="AG26" s="202" t="s">
        <v>36</v>
      </c>
      <c r="AH26" s="325"/>
      <c r="AI26" s="324">
        <f>AB26*AD26</f>
        <v>0</v>
      </c>
      <c r="AJ26" s="324"/>
      <c r="AK26" s="324"/>
      <c r="AL26" s="326"/>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73"/>
      <c r="B27" s="274"/>
      <c r="C27" s="274"/>
      <c r="D27" s="274"/>
      <c r="E27" s="274"/>
      <c r="F27" s="274"/>
      <c r="G27" s="274"/>
      <c r="H27" s="275"/>
      <c r="I27" s="201"/>
      <c r="J27" s="202"/>
      <c r="K27" s="202"/>
      <c r="L27" s="202"/>
      <c r="M27" s="202"/>
      <c r="N27" s="202"/>
      <c r="O27" s="202"/>
      <c r="P27" s="202"/>
      <c r="Q27" s="202"/>
      <c r="R27" s="202"/>
      <c r="S27" s="202"/>
      <c r="T27" s="202"/>
      <c r="U27" s="202"/>
      <c r="V27" s="202"/>
      <c r="W27" s="202"/>
      <c r="X27" s="202"/>
      <c r="Y27" s="202"/>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73"/>
      <c r="B28" s="274"/>
      <c r="C28" s="274"/>
      <c r="D28" s="274"/>
      <c r="E28" s="274"/>
      <c r="F28" s="274"/>
      <c r="G28" s="274"/>
      <c r="H28" s="275"/>
      <c r="I28" s="17"/>
      <c r="J28" s="202"/>
      <c r="K28" s="202"/>
      <c r="L28" s="202"/>
      <c r="M28" s="202"/>
      <c r="N28" s="202"/>
      <c r="O28" s="202"/>
      <c r="P28" s="202"/>
      <c r="Q28" s="18"/>
      <c r="R28" s="18"/>
      <c r="S28" s="18"/>
      <c r="T28" s="18"/>
      <c r="U28" s="18"/>
      <c r="V28" s="18"/>
      <c r="W28" s="18"/>
      <c r="X28" s="18"/>
      <c r="Y28" s="18"/>
      <c r="Z28" s="18"/>
      <c r="AA28" s="74"/>
      <c r="AB28" s="321">
        <f>依頼書!AB26</f>
        <v>0</v>
      </c>
      <c r="AC28" s="322"/>
      <c r="AD28" s="323">
        <f>依頼書!AD26</f>
        <v>300000</v>
      </c>
      <c r="AE28" s="324"/>
      <c r="AF28" s="324"/>
      <c r="AG28" s="202" t="s">
        <v>36</v>
      </c>
      <c r="AH28" s="325"/>
      <c r="AI28" s="324">
        <f t="shared" ref="AI28:AI31" si="0">AB28*AD28</f>
        <v>0</v>
      </c>
      <c r="AJ28" s="324"/>
      <c r="AK28" s="324"/>
      <c r="AL28" s="326"/>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73"/>
      <c r="B29" s="274"/>
      <c r="C29" s="274"/>
      <c r="D29" s="274"/>
      <c r="E29" s="274"/>
      <c r="F29" s="274"/>
      <c r="G29" s="274"/>
      <c r="H29" s="275"/>
      <c r="I29" s="17"/>
      <c r="J29" s="18"/>
      <c r="K29" s="18"/>
      <c r="L29" s="18"/>
      <c r="M29" s="18"/>
      <c r="N29" s="18"/>
      <c r="O29" s="18"/>
      <c r="P29" s="18"/>
      <c r="Q29" s="18"/>
      <c r="R29" s="18"/>
      <c r="S29" s="18"/>
      <c r="T29" s="18"/>
      <c r="U29" s="18"/>
      <c r="V29" s="18"/>
      <c r="W29" s="18"/>
      <c r="X29" s="18"/>
      <c r="Y29" s="281" t="s">
        <v>43</v>
      </c>
      <c r="Z29" s="281"/>
      <c r="AA29" s="282"/>
      <c r="AB29" s="321">
        <f>依頼書!AB27</f>
        <v>0</v>
      </c>
      <c r="AC29" s="322"/>
      <c r="AD29" s="323">
        <f>依頼書!AD27</f>
        <v>150000</v>
      </c>
      <c r="AE29" s="324"/>
      <c r="AF29" s="324"/>
      <c r="AG29" s="202" t="s">
        <v>36</v>
      </c>
      <c r="AH29" s="325"/>
      <c r="AI29" s="324">
        <f t="shared" si="0"/>
        <v>0</v>
      </c>
      <c r="AJ29" s="324"/>
      <c r="AK29" s="324"/>
      <c r="AL29" s="326"/>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73"/>
      <c r="B30" s="274"/>
      <c r="C30" s="274"/>
      <c r="D30" s="274"/>
      <c r="E30" s="274"/>
      <c r="F30" s="274"/>
      <c r="G30" s="274"/>
      <c r="H30" s="275"/>
      <c r="I30" s="17"/>
      <c r="J30" s="18"/>
      <c r="K30" s="18"/>
      <c r="L30" s="18"/>
      <c r="M30" s="18"/>
      <c r="N30" s="18"/>
      <c r="O30" s="18"/>
      <c r="P30" s="18"/>
      <c r="Q30" s="18"/>
      <c r="R30" s="18"/>
      <c r="S30" s="18"/>
      <c r="T30" s="18"/>
      <c r="U30" s="18"/>
      <c r="V30" s="18"/>
      <c r="W30" s="18"/>
      <c r="X30" s="18"/>
      <c r="Y30" s="18"/>
      <c r="Z30" s="18"/>
      <c r="AA30" s="74"/>
      <c r="AB30" s="321">
        <f>依頼書!AB28</f>
        <v>0</v>
      </c>
      <c r="AC30" s="322"/>
      <c r="AD30" s="323">
        <f>依頼書!AD28</f>
        <v>300000</v>
      </c>
      <c r="AE30" s="324"/>
      <c r="AF30" s="324"/>
      <c r="AG30" s="202" t="s">
        <v>36</v>
      </c>
      <c r="AH30" s="325"/>
      <c r="AI30" s="324">
        <f t="shared" si="0"/>
        <v>0</v>
      </c>
      <c r="AJ30" s="324"/>
      <c r="AK30" s="324"/>
      <c r="AL30" s="326"/>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73"/>
      <c r="B31" s="274"/>
      <c r="C31" s="274"/>
      <c r="D31" s="274"/>
      <c r="E31" s="274"/>
      <c r="F31" s="274"/>
      <c r="G31" s="274"/>
      <c r="H31" s="275"/>
      <c r="I31" s="17"/>
      <c r="J31" s="18"/>
      <c r="K31" s="18"/>
      <c r="L31" s="18"/>
      <c r="M31" s="18"/>
      <c r="N31" s="18"/>
      <c r="O31" s="18"/>
      <c r="P31" s="18"/>
      <c r="Q31" s="18"/>
      <c r="R31" s="18"/>
      <c r="S31" s="18"/>
      <c r="T31" s="18"/>
      <c r="U31" s="18"/>
      <c r="V31" s="18"/>
      <c r="W31" s="18"/>
      <c r="X31" s="18"/>
      <c r="Y31" s="18"/>
      <c r="Z31" s="18"/>
      <c r="AA31" s="74"/>
      <c r="AB31" s="321">
        <f>依頼書!AB29</f>
        <v>0</v>
      </c>
      <c r="AC31" s="322"/>
      <c r="AD31" s="323">
        <f>依頼書!AD29</f>
        <v>300000</v>
      </c>
      <c r="AE31" s="324"/>
      <c r="AF31" s="324"/>
      <c r="AG31" s="202" t="s">
        <v>36</v>
      </c>
      <c r="AH31" s="325"/>
      <c r="AI31" s="324">
        <f t="shared" si="0"/>
        <v>0</v>
      </c>
      <c r="AJ31" s="324"/>
      <c r="AK31" s="324"/>
      <c r="AL31" s="326"/>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73"/>
      <c r="B32" s="274"/>
      <c r="C32" s="274"/>
      <c r="D32" s="274"/>
      <c r="E32" s="274"/>
      <c r="F32" s="274"/>
      <c r="G32" s="274"/>
      <c r="H32" s="275"/>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73"/>
      <c r="B33" s="274"/>
      <c r="C33" s="274"/>
      <c r="D33" s="274"/>
      <c r="E33" s="274"/>
      <c r="F33" s="274"/>
      <c r="G33" s="274"/>
      <c r="H33" s="275"/>
      <c r="I33" s="18"/>
      <c r="J33" s="18"/>
      <c r="K33" s="18"/>
      <c r="L33" s="18"/>
      <c r="M33" s="18"/>
      <c r="N33" s="18"/>
      <c r="O33" s="18"/>
      <c r="P33" s="18"/>
      <c r="Q33" s="18"/>
      <c r="R33" s="18"/>
      <c r="S33" s="18"/>
      <c r="T33" s="18"/>
      <c r="U33" s="18"/>
      <c r="V33" s="18"/>
      <c r="W33" s="18"/>
      <c r="X33" s="18"/>
      <c r="Y33" s="18"/>
      <c r="Z33" s="18"/>
      <c r="AA33" s="74"/>
      <c r="AB33" s="321">
        <f>依頼書!AB31</f>
        <v>0</v>
      </c>
      <c r="AC33" s="322"/>
      <c r="AD33" s="323">
        <f>依頼書!AD31</f>
        <v>-20000</v>
      </c>
      <c r="AE33" s="324"/>
      <c r="AF33" s="324"/>
      <c r="AG33" s="202" t="s">
        <v>36</v>
      </c>
      <c r="AH33" s="325"/>
      <c r="AI33" s="324">
        <f t="shared" ref="AI33:AI36" si="1">AB33*AD33</f>
        <v>0</v>
      </c>
      <c r="AJ33" s="324"/>
      <c r="AK33" s="324"/>
      <c r="AL33" s="326"/>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73"/>
      <c r="B34" s="274"/>
      <c r="C34" s="274"/>
      <c r="D34" s="274"/>
      <c r="E34" s="274"/>
      <c r="F34" s="274"/>
      <c r="G34" s="274"/>
      <c r="H34" s="275"/>
      <c r="I34" s="18"/>
      <c r="J34" s="18"/>
      <c r="K34" s="18"/>
      <c r="L34" s="18"/>
      <c r="M34" s="18"/>
      <c r="N34" s="18"/>
      <c r="O34" s="18"/>
      <c r="P34" s="18"/>
      <c r="Q34" s="18"/>
      <c r="R34" s="18"/>
      <c r="S34" s="18"/>
      <c r="T34" s="18"/>
      <c r="U34" s="18"/>
      <c r="V34" s="18"/>
      <c r="W34" s="18"/>
      <c r="X34" s="18"/>
      <c r="Y34" s="18"/>
      <c r="Z34" s="18"/>
      <c r="AA34" s="74"/>
      <c r="AB34" s="321">
        <f>依頼書!AB32</f>
        <v>0</v>
      </c>
      <c r="AC34" s="322"/>
      <c r="AD34" s="323">
        <f>依頼書!AD32</f>
        <v>-5000</v>
      </c>
      <c r="AE34" s="324"/>
      <c r="AF34" s="324"/>
      <c r="AG34" s="202" t="s">
        <v>36</v>
      </c>
      <c r="AH34" s="325"/>
      <c r="AI34" s="324">
        <f t="shared" si="1"/>
        <v>0</v>
      </c>
      <c r="AJ34" s="324"/>
      <c r="AK34" s="324"/>
      <c r="AL34" s="326"/>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73"/>
      <c r="B35" s="274"/>
      <c r="C35" s="274"/>
      <c r="D35" s="274"/>
      <c r="E35" s="274"/>
      <c r="F35" s="274"/>
      <c r="G35" s="274"/>
      <c r="H35" s="275"/>
      <c r="I35" s="18"/>
      <c r="J35" s="18"/>
      <c r="K35" s="18"/>
      <c r="L35" s="18"/>
      <c r="M35" s="18"/>
      <c r="N35" s="18"/>
      <c r="O35" s="18"/>
      <c r="P35" s="18"/>
      <c r="Q35" s="18"/>
      <c r="R35" s="18"/>
      <c r="S35" s="18"/>
      <c r="T35" s="18"/>
      <c r="U35" s="18"/>
      <c r="V35" s="18"/>
      <c r="W35" s="18"/>
      <c r="X35" s="18"/>
      <c r="Y35" s="18"/>
      <c r="Z35" s="18"/>
      <c r="AA35" s="74"/>
      <c r="AB35" s="321">
        <f>依頼書!AB33</f>
        <v>0</v>
      </c>
      <c r="AC35" s="322"/>
      <c r="AD35" s="323">
        <v>0</v>
      </c>
      <c r="AE35" s="324"/>
      <c r="AF35" s="324"/>
      <c r="AG35" s="202" t="s">
        <v>36</v>
      </c>
      <c r="AH35" s="325"/>
      <c r="AI35" s="324">
        <f t="shared" si="1"/>
        <v>0</v>
      </c>
      <c r="AJ35" s="324"/>
      <c r="AK35" s="324"/>
      <c r="AL35" s="326"/>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73"/>
      <c r="B36" s="274"/>
      <c r="C36" s="274"/>
      <c r="D36" s="274"/>
      <c r="E36" s="274"/>
      <c r="F36" s="274"/>
      <c r="G36" s="274"/>
      <c r="H36" s="275"/>
      <c r="I36" s="18"/>
      <c r="J36" s="18"/>
      <c r="K36" s="18"/>
      <c r="L36" s="18"/>
      <c r="M36" s="18"/>
      <c r="N36" s="18"/>
      <c r="O36" s="18"/>
      <c r="P36" s="18"/>
      <c r="Q36" s="18"/>
      <c r="R36" s="18"/>
      <c r="S36" s="18"/>
      <c r="T36" s="18"/>
      <c r="U36" s="18"/>
      <c r="V36" s="18"/>
      <c r="W36" s="18"/>
      <c r="X36" s="18"/>
      <c r="Y36" s="18"/>
      <c r="Z36" s="18"/>
      <c r="AA36" s="74"/>
      <c r="AB36" s="321">
        <f>依頼書!AB34</f>
        <v>0</v>
      </c>
      <c r="AC36" s="322"/>
      <c r="AD36" s="323">
        <v>0</v>
      </c>
      <c r="AE36" s="324"/>
      <c r="AF36" s="324"/>
      <c r="AG36" s="202" t="s">
        <v>36</v>
      </c>
      <c r="AH36" s="325"/>
      <c r="AI36" s="324">
        <f t="shared" si="1"/>
        <v>0</v>
      </c>
      <c r="AJ36" s="324"/>
      <c r="AK36" s="324"/>
      <c r="AL36" s="326"/>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276"/>
      <c r="B37" s="277"/>
      <c r="C37" s="277"/>
      <c r="D37" s="277"/>
      <c r="E37" s="277"/>
      <c r="F37" s="277"/>
      <c r="G37" s="277"/>
      <c r="H37" s="278"/>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306" t="str">
        <f>IF(AND(AO50=0,(COUNTIF(AP36,TRUE)+AP50)&gt;0),"
↑チェックして下さい。","")</f>
        <v/>
      </c>
      <c r="B38" s="307"/>
      <c r="C38" s="307"/>
      <c r="D38" s="307"/>
      <c r="E38" s="307"/>
      <c r="F38" s="307"/>
      <c r="G38" s="307"/>
      <c r="H38" s="308"/>
      <c r="I38" s="86" t="s">
        <v>123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309"/>
      <c r="B39" s="310"/>
      <c r="C39" s="310"/>
      <c r="D39" s="310"/>
      <c r="E39" s="310"/>
      <c r="F39" s="310"/>
      <c r="G39" s="310"/>
      <c r="H39" s="311"/>
      <c r="I39" s="88"/>
      <c r="J39" s="18"/>
      <c r="K39" s="18"/>
      <c r="L39" s="18"/>
      <c r="M39" s="18"/>
      <c r="N39" s="18"/>
      <c r="O39" s="18"/>
      <c r="P39" s="18"/>
      <c r="Q39" s="18"/>
      <c r="R39" s="18"/>
      <c r="S39" s="18"/>
      <c r="T39" s="18"/>
      <c r="U39" s="18"/>
      <c r="V39" s="18"/>
      <c r="W39" s="18"/>
      <c r="X39" s="18"/>
      <c r="Y39" s="18"/>
      <c r="Z39" s="18"/>
      <c r="AA39" s="17"/>
      <c r="AB39" s="321">
        <f>依頼書!AB37</f>
        <v>0</v>
      </c>
      <c r="AC39" s="322"/>
      <c r="AD39" s="324">
        <f>依頼書!AD37</f>
        <v>50000</v>
      </c>
      <c r="AE39" s="324"/>
      <c r="AF39" s="324"/>
      <c r="AG39" s="202" t="s">
        <v>36</v>
      </c>
      <c r="AH39" s="325"/>
      <c r="AI39" s="324">
        <f t="shared" ref="AI39:AI40" si="2">AB39*AD39</f>
        <v>0</v>
      </c>
      <c r="AJ39" s="324"/>
      <c r="AK39" s="324"/>
      <c r="AL39" s="326"/>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309"/>
      <c r="B40" s="310"/>
      <c r="C40" s="310"/>
      <c r="D40" s="310"/>
      <c r="E40" s="310"/>
      <c r="F40" s="310"/>
      <c r="G40" s="310"/>
      <c r="H40" s="311"/>
      <c r="I40" s="88"/>
      <c r="J40" s="18"/>
      <c r="K40" s="18"/>
      <c r="L40" s="18"/>
      <c r="M40" s="18"/>
      <c r="N40" s="18"/>
      <c r="O40" s="18"/>
      <c r="P40" s="18"/>
      <c r="Q40" s="18"/>
      <c r="R40" s="18"/>
      <c r="S40" s="18"/>
      <c r="T40" s="18"/>
      <c r="U40" s="18"/>
      <c r="V40" s="18"/>
      <c r="W40" s="18"/>
      <c r="X40" s="18"/>
      <c r="Y40" s="18"/>
      <c r="Z40" s="18"/>
      <c r="AA40" s="17"/>
      <c r="AB40" s="321">
        <f>依頼書!AB38</f>
        <v>0</v>
      </c>
      <c r="AC40" s="322"/>
      <c r="AD40" s="324">
        <v>0</v>
      </c>
      <c r="AE40" s="324"/>
      <c r="AF40" s="324"/>
      <c r="AG40" s="202" t="s">
        <v>36</v>
      </c>
      <c r="AH40" s="325"/>
      <c r="AI40" s="324">
        <f t="shared" si="2"/>
        <v>0</v>
      </c>
      <c r="AJ40" s="324"/>
      <c r="AK40" s="324"/>
      <c r="AL40" s="326"/>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309"/>
      <c r="B41" s="310"/>
      <c r="C41" s="310"/>
      <c r="D41" s="310"/>
      <c r="E41" s="310"/>
      <c r="F41" s="310"/>
      <c r="G41" s="310"/>
      <c r="H41" s="311"/>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309"/>
      <c r="B42" s="310"/>
      <c r="C42" s="310"/>
      <c r="D42" s="310"/>
      <c r="E42" s="310"/>
      <c r="F42" s="310"/>
      <c r="G42" s="310"/>
      <c r="H42" s="311"/>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309"/>
      <c r="B43" s="310"/>
      <c r="C43" s="310"/>
      <c r="D43" s="310"/>
      <c r="E43" s="310"/>
      <c r="F43" s="310"/>
      <c r="G43" s="310"/>
      <c r="H43" s="311"/>
      <c r="I43" s="88"/>
      <c r="J43" s="18"/>
      <c r="K43" s="18"/>
      <c r="L43" s="18"/>
      <c r="M43" s="122" t="s">
        <v>44</v>
      </c>
      <c r="N43" s="121">
        <f>依頼書!U41</f>
        <v>0</v>
      </c>
      <c r="O43" s="18" t="s">
        <v>86</v>
      </c>
      <c r="P43" s="18"/>
      <c r="Q43" s="18"/>
      <c r="R43" s="18"/>
      <c r="S43" s="18"/>
      <c r="Y43" s="18"/>
      <c r="Z43" s="18"/>
      <c r="AA43" s="17"/>
      <c r="AB43" s="321">
        <f>依頼書!AB41</f>
        <v>0</v>
      </c>
      <c r="AC43" s="322"/>
      <c r="AD43" s="324">
        <f>依頼書!AD41</f>
        <v>2500</v>
      </c>
      <c r="AE43" s="324"/>
      <c r="AF43" s="324"/>
      <c r="AG43" s="202" t="s">
        <v>36</v>
      </c>
      <c r="AH43" s="325"/>
      <c r="AI43" s="324">
        <f>N43*AB43*AD43</f>
        <v>0</v>
      </c>
      <c r="AJ43" s="324"/>
      <c r="AK43" s="324"/>
      <c r="AL43" s="326"/>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309"/>
      <c r="B44" s="310"/>
      <c r="C44" s="310"/>
      <c r="D44" s="310"/>
      <c r="E44" s="310"/>
      <c r="F44" s="310"/>
      <c r="G44" s="310"/>
      <c r="H44" s="311"/>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309"/>
      <c r="B45" s="310"/>
      <c r="C45" s="310"/>
      <c r="D45" s="310"/>
      <c r="E45" s="310"/>
      <c r="F45" s="310"/>
      <c r="G45" s="310"/>
      <c r="H45" s="311"/>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309"/>
      <c r="B46" s="310"/>
      <c r="C46" s="310"/>
      <c r="D46" s="310"/>
      <c r="E46" s="310"/>
      <c r="F46" s="310"/>
      <c r="G46" s="310"/>
      <c r="H46" s="311"/>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309"/>
      <c r="B47" s="310"/>
      <c r="C47" s="310"/>
      <c r="D47" s="310"/>
      <c r="E47" s="310"/>
      <c r="F47" s="310"/>
      <c r="G47" s="310"/>
      <c r="H47" s="311"/>
      <c r="I47" s="88"/>
      <c r="J47" s="18"/>
      <c r="K47" s="18"/>
      <c r="L47" s="18"/>
      <c r="M47" s="18"/>
      <c r="N47" s="18"/>
      <c r="O47" s="18"/>
      <c r="P47" s="18"/>
      <c r="Q47" s="18"/>
      <c r="R47" s="18"/>
      <c r="S47" s="18"/>
      <c r="T47" s="18"/>
      <c r="U47" s="18"/>
      <c r="V47" s="18"/>
      <c r="W47" s="18"/>
      <c r="X47" s="18"/>
      <c r="Y47" s="18"/>
      <c r="Z47" s="18"/>
      <c r="AA47" s="17"/>
      <c r="AB47" s="321">
        <f>依頼書!AB45</f>
        <v>0</v>
      </c>
      <c r="AC47" s="322"/>
      <c r="AD47" s="324">
        <f>依頼書!AD45</f>
        <v>-15000</v>
      </c>
      <c r="AE47" s="324"/>
      <c r="AF47" s="324"/>
      <c r="AG47" s="202" t="s">
        <v>36</v>
      </c>
      <c r="AH47" s="325"/>
      <c r="AI47" s="324">
        <f>AB47*AD47</f>
        <v>0</v>
      </c>
      <c r="AJ47" s="324"/>
      <c r="AK47" s="324"/>
      <c r="AL47" s="326"/>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309"/>
      <c r="B48" s="310"/>
      <c r="C48" s="310"/>
      <c r="D48" s="310"/>
      <c r="E48" s="310"/>
      <c r="F48" s="310"/>
      <c r="G48" s="310"/>
      <c r="H48" s="311"/>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312"/>
      <c r="B49" s="313"/>
      <c r="C49" s="313"/>
      <c r="D49" s="313"/>
      <c r="E49" s="313"/>
      <c r="F49" s="313"/>
      <c r="G49" s="313"/>
      <c r="H49" s="314"/>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306" t="str">
        <f>IF(AND(AO56=0,(COUNTIF(AP47,TRUE)+AP56+AP53)&gt;0),"
↑チェックして下さい。","")</f>
        <v/>
      </c>
      <c r="B50" s="307"/>
      <c r="C50" s="307"/>
      <c r="D50" s="307"/>
      <c r="E50" s="307"/>
      <c r="F50" s="307"/>
      <c r="G50" s="307"/>
      <c r="H50" s="308"/>
      <c r="I50" s="11" t="s">
        <v>88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309"/>
      <c r="B51" s="310"/>
      <c r="C51" s="310"/>
      <c r="D51" s="310"/>
      <c r="E51" s="310"/>
      <c r="F51" s="310"/>
      <c r="G51" s="310"/>
      <c r="H51" s="311"/>
      <c r="I51" s="18"/>
      <c r="J51" s="18"/>
      <c r="K51" s="18"/>
      <c r="L51" s="18"/>
      <c r="M51" s="18"/>
      <c r="N51" s="18"/>
      <c r="O51" s="18"/>
      <c r="P51" s="18"/>
      <c r="Q51" s="18"/>
      <c r="R51" s="18"/>
      <c r="S51" s="18"/>
      <c r="T51" s="18"/>
      <c r="U51" s="18"/>
      <c r="V51" s="18"/>
      <c r="W51" s="18"/>
      <c r="X51" s="18"/>
      <c r="Y51" s="18"/>
      <c r="Z51" s="18"/>
      <c r="AA51" s="17"/>
      <c r="AB51" s="321">
        <f>依頼書!AB49</f>
        <v>0</v>
      </c>
      <c r="AC51" s="322"/>
      <c r="AD51" s="324">
        <f>依頼書!AD49</f>
        <v>50000</v>
      </c>
      <c r="AE51" s="324"/>
      <c r="AF51" s="324"/>
      <c r="AG51" s="202" t="s">
        <v>36</v>
      </c>
      <c r="AH51" s="325"/>
      <c r="AI51" s="324">
        <f t="shared" ref="AI51:AI52" si="3">AB51*AD51</f>
        <v>0</v>
      </c>
      <c r="AJ51" s="324"/>
      <c r="AK51" s="324"/>
      <c r="AL51" s="326"/>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309"/>
      <c r="B52" s="310"/>
      <c r="C52" s="310"/>
      <c r="D52" s="310"/>
      <c r="E52" s="310"/>
      <c r="F52" s="310"/>
      <c r="G52" s="310"/>
      <c r="H52" s="311"/>
      <c r="I52" s="18"/>
      <c r="J52" s="18"/>
      <c r="K52" s="18"/>
      <c r="L52" s="18"/>
      <c r="M52" s="18"/>
      <c r="N52" s="18"/>
      <c r="O52" s="18"/>
      <c r="P52" s="18"/>
      <c r="Q52" s="18"/>
      <c r="R52" s="18"/>
      <c r="S52" s="18"/>
      <c r="T52" s="18"/>
      <c r="U52" s="18"/>
      <c r="V52" s="18"/>
      <c r="W52" s="18"/>
      <c r="X52" s="18"/>
      <c r="Y52" s="18"/>
      <c r="Z52" s="18"/>
      <c r="AA52" s="17"/>
      <c r="AB52" s="321">
        <f>依頼書!AB50</f>
        <v>0</v>
      </c>
      <c r="AC52" s="322"/>
      <c r="AD52" s="324">
        <f>依頼書!AD50</f>
        <v>30000</v>
      </c>
      <c r="AE52" s="324"/>
      <c r="AF52" s="324"/>
      <c r="AG52" s="202" t="s">
        <v>36</v>
      </c>
      <c r="AH52" s="325"/>
      <c r="AI52" s="324">
        <f t="shared" si="3"/>
        <v>0</v>
      </c>
      <c r="AJ52" s="324"/>
      <c r="AK52" s="324"/>
      <c r="AL52" s="326"/>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309"/>
      <c r="B53" s="310"/>
      <c r="C53" s="310"/>
      <c r="D53" s="310"/>
      <c r="E53" s="310"/>
      <c r="F53" s="310"/>
      <c r="G53" s="310"/>
      <c r="H53" s="311"/>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309"/>
      <c r="B54" s="310"/>
      <c r="C54" s="310"/>
      <c r="D54" s="310"/>
      <c r="E54" s="310"/>
      <c r="F54" s="310"/>
      <c r="G54" s="310"/>
      <c r="H54" s="311"/>
      <c r="I54" s="18"/>
      <c r="J54" s="18"/>
      <c r="K54" s="18"/>
      <c r="L54" s="18"/>
      <c r="M54" s="18"/>
      <c r="N54" s="18"/>
      <c r="O54" s="18"/>
      <c r="P54" s="18"/>
      <c r="Q54" s="18"/>
      <c r="R54" s="18"/>
      <c r="S54" s="18"/>
      <c r="T54" s="18"/>
      <c r="U54" s="18"/>
      <c r="V54" s="18"/>
      <c r="W54" s="18"/>
      <c r="X54" s="18"/>
      <c r="Y54" s="18"/>
      <c r="Z54" s="18"/>
      <c r="AA54" s="17"/>
      <c r="AB54" s="321">
        <f>依頼書!AB52</f>
        <v>0</v>
      </c>
      <c r="AC54" s="322"/>
      <c r="AD54" s="324">
        <f>依頼書!AD52</f>
        <v>-5000</v>
      </c>
      <c r="AE54" s="324"/>
      <c r="AF54" s="324"/>
      <c r="AG54" s="202" t="s">
        <v>36</v>
      </c>
      <c r="AH54" s="325"/>
      <c r="AI54" s="324">
        <f t="shared" ref="AI54:AI55" si="4">AB54*AD54</f>
        <v>0</v>
      </c>
      <c r="AJ54" s="324"/>
      <c r="AK54" s="324"/>
      <c r="AL54" s="326"/>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312"/>
      <c r="B55" s="313"/>
      <c r="C55" s="313"/>
      <c r="D55" s="313"/>
      <c r="E55" s="313"/>
      <c r="F55" s="313"/>
      <c r="G55" s="313"/>
      <c r="H55" s="314"/>
      <c r="I55" s="98"/>
      <c r="J55" s="98"/>
      <c r="K55" s="98"/>
      <c r="L55" s="98"/>
      <c r="M55" s="98"/>
      <c r="N55" s="98"/>
      <c r="O55" s="98"/>
      <c r="P55" s="98"/>
      <c r="Q55" s="98"/>
      <c r="R55" s="98"/>
      <c r="S55" s="98"/>
      <c r="T55" s="98"/>
      <c r="U55" s="98"/>
      <c r="V55" s="98"/>
      <c r="W55" s="98"/>
      <c r="X55" s="98"/>
      <c r="Y55" s="98"/>
      <c r="Z55" s="98"/>
      <c r="AA55" s="82"/>
      <c r="AB55" s="327">
        <f>依頼書!AB53</f>
        <v>0</v>
      </c>
      <c r="AC55" s="328"/>
      <c r="AD55" s="324">
        <v>0</v>
      </c>
      <c r="AE55" s="324"/>
      <c r="AF55" s="324"/>
      <c r="AG55" s="202" t="s">
        <v>36</v>
      </c>
      <c r="AH55" s="325"/>
      <c r="AI55" s="324">
        <f t="shared" si="4"/>
        <v>0</v>
      </c>
      <c r="AJ55" s="324"/>
      <c r="AK55" s="324"/>
      <c r="AL55" s="326"/>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44" t="s">
        <v>20</v>
      </c>
      <c r="AE56" s="345"/>
      <c r="AF56" s="345"/>
      <c r="AG56" s="345"/>
      <c r="AH56" s="345"/>
      <c r="AI56" s="346">
        <f>SUM(AI25:AL55)</f>
        <v>0</v>
      </c>
      <c r="AJ56" s="347"/>
      <c r="AK56" s="347"/>
      <c r="AL56" s="348"/>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49" t="s">
        <v>42</v>
      </c>
      <c r="AE57" s="350"/>
      <c r="AF57" s="350"/>
      <c r="AG57" s="125">
        <f>依頼書!AG55</f>
        <v>10</v>
      </c>
      <c r="AH57" s="126" t="s">
        <v>41</v>
      </c>
      <c r="AI57" s="318">
        <f>INT((AI56*AG57)/100)</f>
        <v>0</v>
      </c>
      <c r="AJ57" s="319"/>
      <c r="AK57" s="319"/>
      <c r="AL57" s="351"/>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95"/>
      <c r="AC58" s="95"/>
      <c r="AD58" s="352" t="s">
        <v>124</v>
      </c>
      <c r="AE58" s="352"/>
      <c r="AF58" s="352"/>
      <c r="AG58" s="352"/>
      <c r="AH58" s="353"/>
      <c r="AI58" s="356">
        <f>SUM(AI56:AL57)</f>
        <v>0</v>
      </c>
      <c r="AJ58" s="357"/>
      <c r="AK58" s="357"/>
      <c r="AL58" s="357"/>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28"/>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05"/>
      <c r="AC59" s="105"/>
      <c r="AD59" s="354"/>
      <c r="AE59" s="354"/>
      <c r="AF59" s="354"/>
      <c r="AG59" s="354"/>
      <c r="AH59" s="355"/>
      <c r="AI59" s="358"/>
      <c r="AJ59" s="359"/>
      <c r="AK59" s="359"/>
      <c r="AL59" s="359"/>
    </row>
    <row r="60" spans="1:51" ht="16.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row>
    <row r="61" spans="1:51" ht="16.5" customHeight="1">
      <c r="AA61" s="128"/>
      <c r="AB61" s="115"/>
      <c r="AC61" s="115"/>
    </row>
    <row r="62" spans="1:51" ht="16.5" customHeight="1">
      <c r="A62" s="105" t="s">
        <v>114</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38"/>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40"/>
      <c r="AB63" s="119"/>
      <c r="AC63" s="120"/>
    </row>
    <row r="64" spans="1:51" s="105" customFormat="1" ht="16.5" customHeight="1">
      <c r="B64" s="341"/>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3"/>
      <c r="AB64" s="119"/>
      <c r="AC64" s="120"/>
    </row>
    <row r="65" spans="33:38" ht="16.5" customHeight="1">
      <c r="AG65" s="329" t="s">
        <v>68</v>
      </c>
      <c r="AH65" s="330"/>
      <c r="AI65" s="330"/>
      <c r="AJ65" s="330"/>
      <c r="AK65" s="330"/>
      <c r="AL65" s="331"/>
    </row>
    <row r="66" spans="33:38" ht="16.5" customHeight="1">
      <c r="AG66" s="332">
        <f>依頼書!AG135</f>
        <v>0</v>
      </c>
      <c r="AH66" s="333"/>
      <c r="AI66" s="333"/>
      <c r="AJ66" s="333"/>
      <c r="AK66" s="333"/>
      <c r="AL66" s="334"/>
    </row>
    <row r="67" spans="33:38" ht="16.5" customHeight="1">
      <c r="AG67" s="335"/>
      <c r="AH67" s="336"/>
      <c r="AI67" s="336"/>
      <c r="AJ67" s="336"/>
      <c r="AK67" s="336"/>
      <c r="AL67" s="337"/>
    </row>
  </sheetData>
  <sheetProtection sheet="1" objects="1" scenarios="1" selectLockedCells="1"/>
  <mergeCells count="99">
    <mergeCell ref="AG55:AH55"/>
    <mergeCell ref="AI55:AL55"/>
    <mergeCell ref="B63:AA64"/>
    <mergeCell ref="AG65:AL65"/>
    <mergeCell ref="AG66:AL67"/>
    <mergeCell ref="AD56:AH56"/>
    <mergeCell ref="AI56:AL56"/>
    <mergeCell ref="AD57:AF57"/>
    <mergeCell ref="AI57:AL57"/>
    <mergeCell ref="AD58:AH59"/>
    <mergeCell ref="AI58:AL59"/>
    <mergeCell ref="AI47:AL47"/>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B35:AC35"/>
    <mergeCell ref="AD35:AF35"/>
    <mergeCell ref="AG35:AH35"/>
    <mergeCell ref="AI35:AL35"/>
    <mergeCell ref="AB36:AC36"/>
    <mergeCell ref="AD36:AF36"/>
    <mergeCell ref="AG36:AH36"/>
    <mergeCell ref="AI36:AL36"/>
    <mergeCell ref="AB33:AC33"/>
    <mergeCell ref="AD33:AF33"/>
    <mergeCell ref="AG33:AH33"/>
    <mergeCell ref="AI33:AL33"/>
    <mergeCell ref="AB34:AC34"/>
    <mergeCell ref="AD34:AF34"/>
    <mergeCell ref="AG34:AH34"/>
    <mergeCell ref="AI34:AL34"/>
    <mergeCell ref="AB30:AC30"/>
    <mergeCell ref="AD30:AF30"/>
    <mergeCell ref="AG30:AH30"/>
    <mergeCell ref="AI30:AL30"/>
    <mergeCell ref="AB31:AC31"/>
    <mergeCell ref="AD31:AF31"/>
    <mergeCell ref="AG31:AH31"/>
    <mergeCell ref="AI31:AL31"/>
    <mergeCell ref="J28:P28"/>
    <mergeCell ref="AB28:AC28"/>
    <mergeCell ref="AD28:AF28"/>
    <mergeCell ref="AG28:AH28"/>
    <mergeCell ref="AI28:AL28"/>
    <mergeCell ref="Y29:AA29"/>
    <mergeCell ref="AB29:AC29"/>
    <mergeCell ref="AD29:AF29"/>
    <mergeCell ref="AG29:AH29"/>
    <mergeCell ref="AI29:AL29"/>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 ref="AI26:AL26"/>
    <mergeCell ref="B20:AK20"/>
    <mergeCell ref="AD1:AE1"/>
    <mergeCell ref="AF1:AG1"/>
    <mergeCell ref="A5:AL6"/>
    <mergeCell ref="A9:AL9"/>
    <mergeCell ref="B16:AK17"/>
  </mergeCells>
  <phoneticPr fontId="3"/>
  <conditionalFormatting sqref="AB26:AC26">
    <cfRule type="expression" dxfId="93" priority="32">
      <formula>AX26=1</formula>
    </cfRule>
    <cfRule type="expression" dxfId="92" priority="34">
      <formula>BB26=1</formula>
    </cfRule>
  </conditionalFormatting>
  <conditionalFormatting sqref="I26:I27">
    <cfRule type="expression" dxfId="91" priority="33">
      <formula>SUM($AO$32:$AP$32)=1</formula>
    </cfRule>
  </conditionalFormatting>
  <conditionalFormatting sqref="J28 J31:R31 J30:O30">
    <cfRule type="expression" dxfId="90" priority="31">
      <formula>COUNTIF($AP$27:$AQ$31,TRUE)=1</formula>
    </cfRule>
  </conditionalFormatting>
  <conditionalFormatting sqref="I36:U36 I33:N33 I34:T34 I35:P35">
    <cfRule type="expression" dxfId="89" priority="30">
      <formula>SUM($AO$32,$AP$37)=1</formula>
    </cfRule>
  </conditionalFormatting>
  <conditionalFormatting sqref="AB28:AC31">
    <cfRule type="expression" dxfId="88" priority="28">
      <formula>AX28=1</formula>
    </cfRule>
    <cfRule type="expression" dxfId="87" priority="29">
      <formula>BB28=1</formula>
    </cfRule>
  </conditionalFormatting>
  <conditionalFormatting sqref="AB33:AC36">
    <cfRule type="expression" dxfId="86" priority="26">
      <formula>AX33=1</formula>
    </cfRule>
    <cfRule type="expression" dxfId="85" priority="27">
      <formula>BB33=1</formula>
    </cfRule>
  </conditionalFormatting>
  <conditionalFormatting sqref="AB39:AC39">
    <cfRule type="expression" dxfId="84" priority="24">
      <formula>AX39=1</formula>
    </cfRule>
    <cfRule type="expression" dxfId="83" priority="25">
      <formula>BB39=1</formula>
    </cfRule>
  </conditionalFormatting>
  <conditionalFormatting sqref="AB40:AC40">
    <cfRule type="expression" dxfId="82" priority="22">
      <formula>AX40=1</formula>
    </cfRule>
    <cfRule type="expression" dxfId="81" priority="23">
      <formula>BB40=1</formula>
    </cfRule>
  </conditionalFormatting>
  <conditionalFormatting sqref="AB43:AC43">
    <cfRule type="expression" dxfId="80" priority="20">
      <formula>AX43=1</formula>
    </cfRule>
    <cfRule type="expression" dxfId="79" priority="21">
      <formula>BB43=1</formula>
    </cfRule>
  </conditionalFormatting>
  <conditionalFormatting sqref="AB47:AC47">
    <cfRule type="expression" dxfId="78" priority="18">
      <formula>AX47=1</formula>
    </cfRule>
    <cfRule type="expression" dxfId="77" priority="19">
      <formula>BB47=1</formula>
    </cfRule>
  </conditionalFormatting>
  <conditionalFormatting sqref="N43">
    <cfRule type="expression" dxfId="76" priority="17">
      <formula>AND($AP$43=TRUE,$N$43="")</formula>
    </cfRule>
  </conditionalFormatting>
  <conditionalFormatting sqref="AB51:AC51">
    <cfRule type="expression" dxfId="75" priority="15">
      <formula>AX51=1</formula>
    </cfRule>
    <cfRule type="expression" dxfId="74" priority="16">
      <formula>BB51=1</formula>
    </cfRule>
  </conditionalFormatting>
  <conditionalFormatting sqref="AB52:AC52">
    <cfRule type="expression" dxfId="73" priority="13">
      <formula>AX52=1</formula>
    </cfRule>
    <cfRule type="expression" dxfId="72" priority="14">
      <formula>BB52=1</formula>
    </cfRule>
  </conditionalFormatting>
  <conditionalFormatting sqref="AB54:AC54">
    <cfRule type="expression" dxfId="71" priority="11">
      <formula>AX54=1</formula>
    </cfRule>
    <cfRule type="expression" dxfId="70" priority="12">
      <formula>BB54=1</formula>
    </cfRule>
  </conditionalFormatting>
  <conditionalFormatting sqref="AB55:AC55">
    <cfRule type="expression" dxfId="69" priority="9">
      <formula>AX55=1</formula>
    </cfRule>
    <cfRule type="expression" dxfId="68" priority="10">
      <formula>BB55=1</formula>
    </cfRule>
  </conditionalFormatting>
  <conditionalFormatting sqref="I40:T40 I39:N39">
    <cfRule type="expression" dxfId="67" priority="8">
      <formula>SUM($AO$50,$AP$41)=1</formula>
    </cfRule>
  </conditionalFormatting>
  <conditionalFormatting sqref="I43:L43 I45:M45 R43:S43">
    <cfRule type="expression" dxfId="66" priority="7">
      <formula>SUM($AO$50,$AP$46)=1</formula>
    </cfRule>
  </conditionalFormatting>
  <conditionalFormatting sqref="I47:M47 I49:N49">
    <cfRule type="expression" dxfId="65" priority="6">
      <formula>SUM($AO$50,$AQ$50)=1</formula>
    </cfRule>
  </conditionalFormatting>
  <conditionalFormatting sqref="I52:K52 I51:L51">
    <cfRule type="expression" dxfId="64" priority="5">
      <formula>SUM($AO$56,$AP$53)=1</formula>
    </cfRule>
  </conditionalFormatting>
  <conditionalFormatting sqref="I54:N54 I55:P55">
    <cfRule type="expression" dxfId="63" priority="4">
      <formula>SUM($AO$56,$AP$56)=1</formula>
    </cfRule>
  </conditionalFormatting>
  <conditionalFormatting sqref="AF1:AG1">
    <cfRule type="expression" dxfId="62" priority="3">
      <formula>$AF$1=""</formula>
    </cfRule>
  </conditionalFormatting>
  <conditionalFormatting sqref="AI1">
    <cfRule type="expression" dxfId="61" priority="2">
      <formula>$AI$1=""</formula>
    </cfRule>
  </conditionalFormatting>
  <conditionalFormatting sqref="AK1">
    <cfRule type="expression" dxfId="60"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sheetPr>
  <dimension ref="A1:BG67"/>
  <sheetViews>
    <sheetView showGridLines="0" topLeftCell="A31" zoomScaleNormal="100" workbookViewId="0">
      <selection activeCell="G66" sqref="G66:AL69"/>
    </sheetView>
  </sheetViews>
  <sheetFormatPr defaultColWidth="3.7109375" defaultRowHeight="16.5" customHeight="1"/>
  <cols>
    <col min="1" max="31" width="3.7109375" style="66"/>
    <col min="32" max="32" width="3.7109375" style="66" customWidth="1"/>
    <col min="33" max="39" width="3.7109375" style="66"/>
    <col min="40" max="40" width="3.7109375" style="66" customWidth="1"/>
    <col min="41" max="43" width="6" style="66" hidden="1" customWidth="1"/>
    <col min="44" max="44" width="5.140625" style="66" hidden="1" customWidth="1"/>
    <col min="45" max="48" width="3.7109375" style="66" hidden="1" customWidth="1"/>
    <col min="49" max="49" width="6.85546875" style="66" hidden="1" customWidth="1"/>
    <col min="50" max="53" width="3.7109375" style="66" hidden="1" customWidth="1"/>
    <col min="54" max="16384" width="3.7109375" style="66"/>
  </cols>
  <sheetData>
    <row r="1" spans="1:38" s="9" customFormat="1" ht="16.5" customHeight="1">
      <c r="AD1" s="263" t="s">
        <v>30</v>
      </c>
      <c r="AE1" s="263"/>
      <c r="AF1" s="263">
        <f>送付書!AF1</f>
        <v>0</v>
      </c>
      <c r="AG1" s="263"/>
      <c r="AH1" s="127" t="s">
        <v>27</v>
      </c>
      <c r="AI1" s="127">
        <f>送付書!AI1</f>
        <v>0</v>
      </c>
      <c r="AJ1" s="127" t="s">
        <v>29</v>
      </c>
      <c r="AK1" s="127">
        <f>送付書!AK1</f>
        <v>0</v>
      </c>
      <c r="AL1" s="123" t="s">
        <v>28</v>
      </c>
    </row>
    <row r="2" spans="1:38" s="9" customFormat="1" ht="16.5" customHeight="1">
      <c r="AD2" s="123"/>
      <c r="AE2" s="123"/>
      <c r="AF2" s="123"/>
      <c r="AG2" s="123"/>
      <c r="AH2" s="123"/>
      <c r="AI2" s="123"/>
      <c r="AJ2" s="123"/>
      <c r="AK2" s="123"/>
      <c r="AL2" s="123"/>
    </row>
    <row r="3" spans="1:38" s="9" customFormat="1" ht="16.5" customHeight="1">
      <c r="AD3" s="123"/>
      <c r="AE3" s="123"/>
      <c r="AF3" s="123"/>
      <c r="AG3" s="123"/>
      <c r="AH3" s="123"/>
      <c r="AI3" s="123"/>
      <c r="AJ3" s="123"/>
      <c r="AK3" s="123"/>
      <c r="AL3" s="123"/>
    </row>
    <row r="4" spans="1:38" s="9" customFormat="1" ht="16.5" customHeight="1">
      <c r="AD4" s="123"/>
      <c r="AE4" s="123"/>
      <c r="AF4" s="123"/>
      <c r="AG4" s="123"/>
      <c r="AH4" s="123"/>
      <c r="AI4" s="123"/>
      <c r="AJ4" s="123"/>
      <c r="AK4" s="123"/>
      <c r="AL4" s="123"/>
    </row>
    <row r="5" spans="1:38" ht="16.5" customHeight="1">
      <c r="A5" s="264" t="s">
        <v>118</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1:38" ht="16.5" customHeight="1">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row>
    <row r="7" spans="1:38" s="105" customFormat="1" ht="16.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8" s="105" customFormat="1" ht="16.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8" s="105" customFormat="1" ht="16.5" customHeight="1">
      <c r="A9" s="315" t="str">
        <f>依頼書!G111&amp;"　殿"</f>
        <v>　殿</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row>
    <row r="10" spans="1:38" s="105" customFormat="1" ht="16.5" customHeight="1">
      <c r="T10" s="110"/>
    </row>
    <row r="11" spans="1:38" s="105" customFormat="1" ht="16.5" customHeight="1">
      <c r="T11" s="110"/>
      <c r="AB11" s="105" t="s">
        <v>92</v>
      </c>
    </row>
    <row r="12" spans="1:38" s="105" customFormat="1" ht="16.5" customHeight="1">
      <c r="AB12" s="105" t="s">
        <v>93</v>
      </c>
    </row>
    <row r="13" spans="1:38" s="105" customFormat="1" ht="16.5" customHeight="1">
      <c r="AB13" s="110" t="s">
        <v>136</v>
      </c>
      <c r="AK13" s="105" t="s">
        <v>94</v>
      </c>
    </row>
    <row r="14" spans="1:38" s="105" customFormat="1" ht="16.5" customHeight="1"/>
    <row r="15" spans="1:38" s="105" customFormat="1" ht="16.5" customHeight="1"/>
    <row r="16" spans="1:38" s="105" customFormat="1" ht="16.5" customHeight="1">
      <c r="B16" s="316" t="s">
        <v>119</v>
      </c>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row>
    <row r="17" spans="1:53" s="105" customFormat="1" ht="16.5" customHeight="1">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row>
    <row r="18" spans="1:53" s="105" customFormat="1" ht="16.5" customHeight="1">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53" s="9" customFormat="1" ht="16.5" customHeight="1">
      <c r="BA19" s="72"/>
    </row>
    <row r="20" spans="1:53" s="9" customFormat="1" ht="16.5" customHeight="1">
      <c r="B20" s="263" t="s">
        <v>5</v>
      </c>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1" spans="1:53" s="9" customFormat="1" ht="16.5" customHeight="1">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3" spans="1:53" s="9" customFormat="1" ht="16.5" customHeight="1">
      <c r="A23" s="9" t="s">
        <v>112</v>
      </c>
    </row>
    <row r="24" spans="1:53" ht="16.5" customHeight="1">
      <c r="A24" s="267" t="s">
        <v>7</v>
      </c>
      <c r="B24" s="171"/>
      <c r="C24" s="171"/>
      <c r="D24" s="171"/>
      <c r="E24" s="171"/>
      <c r="F24" s="171"/>
      <c r="G24" s="171"/>
      <c r="H24" s="171"/>
      <c r="I24" s="171" t="s">
        <v>8</v>
      </c>
      <c r="J24" s="171"/>
      <c r="K24" s="171"/>
      <c r="L24" s="171"/>
      <c r="M24" s="171"/>
      <c r="N24" s="171"/>
      <c r="O24" s="171"/>
      <c r="P24" s="171"/>
      <c r="Q24" s="171"/>
      <c r="R24" s="171"/>
      <c r="S24" s="171"/>
      <c r="T24" s="171"/>
      <c r="U24" s="171"/>
      <c r="V24" s="171"/>
      <c r="W24" s="171"/>
      <c r="X24" s="171"/>
      <c r="Y24" s="171"/>
      <c r="Z24" s="171"/>
      <c r="AA24" s="171"/>
      <c r="AB24" s="171" t="s">
        <v>9</v>
      </c>
      <c r="AC24" s="171"/>
      <c r="AD24" s="171" t="s">
        <v>10</v>
      </c>
      <c r="AE24" s="171"/>
      <c r="AF24" s="171"/>
      <c r="AG24" s="171"/>
      <c r="AH24" s="171"/>
      <c r="AI24" s="171" t="s">
        <v>11</v>
      </c>
      <c r="AJ24" s="171"/>
      <c r="AK24" s="171"/>
      <c r="AL24" s="268"/>
      <c r="AO24" s="66">
        <v>0</v>
      </c>
      <c r="AP24" s="66">
        <v>1</v>
      </c>
      <c r="AQ24" s="66">
        <v>2</v>
      </c>
      <c r="AR24" s="66">
        <v>3</v>
      </c>
      <c r="AS24" s="66">
        <v>4</v>
      </c>
      <c r="AT24" s="66">
        <v>5</v>
      </c>
      <c r="AU24" s="66">
        <v>6</v>
      </c>
      <c r="AV24" s="66">
        <v>7</v>
      </c>
      <c r="AW24" s="66" t="s">
        <v>37</v>
      </c>
    </row>
    <row r="25" spans="1:53" ht="16.5" customHeight="1">
      <c r="A25" s="270" t="str">
        <f>IF(AND(AO32=0,(AP32+AP37)&gt;0),"
↑チェックして下さい。","")</f>
        <v/>
      </c>
      <c r="B25" s="271"/>
      <c r="C25" s="271"/>
      <c r="D25" s="271"/>
      <c r="E25" s="271"/>
      <c r="F25" s="271"/>
      <c r="G25" s="271"/>
      <c r="H25" s="272"/>
      <c r="I25" s="11" t="s">
        <v>38</v>
      </c>
      <c r="J25" s="11"/>
      <c r="K25" s="11"/>
      <c r="L25" s="11"/>
      <c r="M25" s="11"/>
      <c r="N25" s="11"/>
      <c r="O25" s="11"/>
      <c r="P25" s="11"/>
      <c r="Q25" s="11"/>
      <c r="R25" s="11"/>
      <c r="S25" s="11"/>
      <c r="T25" s="11"/>
      <c r="U25" s="11"/>
      <c r="V25" s="11"/>
      <c r="W25" s="11"/>
      <c r="X25" s="11"/>
      <c r="Y25" s="11"/>
      <c r="Z25" s="11"/>
      <c r="AA25" s="73"/>
      <c r="AB25" s="279"/>
      <c r="AC25" s="317"/>
      <c r="AD25" s="318"/>
      <c r="AE25" s="319"/>
      <c r="AF25" s="319"/>
      <c r="AG25" s="320"/>
      <c r="AH25" s="317"/>
      <c r="AI25" s="320"/>
      <c r="AJ25" s="320"/>
      <c r="AK25" s="320"/>
      <c r="AL25" s="280"/>
      <c r="AO25" s="66" t="b">
        <f>依頼書!AO23</f>
        <v>0</v>
      </c>
      <c r="AP25" s="66">
        <f>依頼書!AP23</f>
        <v>0</v>
      </c>
      <c r="AQ25" s="66">
        <f>依頼書!AQ23</f>
        <v>0</v>
      </c>
      <c r="AR25" s="66">
        <f>依頼書!AR23</f>
        <v>0</v>
      </c>
      <c r="AS25" s="66">
        <f>依頼書!AS23</f>
        <v>0</v>
      </c>
      <c r="AT25" s="66">
        <f>依頼書!AT23</f>
        <v>0</v>
      </c>
      <c r="AU25" s="66">
        <f>依頼書!AU23</f>
        <v>0</v>
      </c>
      <c r="AV25" s="66">
        <f>依頼書!AV23</f>
        <v>0</v>
      </c>
      <c r="AW25" s="66">
        <f>依頼書!AW23</f>
        <v>0</v>
      </c>
      <c r="AX25" s="66">
        <f>依頼書!AX23</f>
        <v>0</v>
      </c>
      <c r="AY25" s="66">
        <f>依頼書!AY23</f>
        <v>0</v>
      </c>
    </row>
    <row r="26" spans="1:53" ht="16.5" customHeight="1">
      <c r="A26" s="273"/>
      <c r="B26" s="274"/>
      <c r="C26" s="274"/>
      <c r="D26" s="274"/>
      <c r="E26" s="274"/>
      <c r="F26" s="274"/>
      <c r="G26" s="274"/>
      <c r="H26" s="275"/>
      <c r="I26" s="201"/>
      <c r="J26" s="202"/>
      <c r="K26" s="202"/>
      <c r="L26" s="202"/>
      <c r="M26" s="202"/>
      <c r="N26" s="202"/>
      <c r="O26" s="18"/>
      <c r="P26" s="18"/>
      <c r="Q26" s="18"/>
      <c r="R26" s="18"/>
      <c r="S26" s="18"/>
      <c r="T26" s="18"/>
      <c r="U26" s="18"/>
      <c r="V26" s="18"/>
      <c r="W26" s="18"/>
      <c r="X26" s="18"/>
      <c r="Y26" s="18"/>
      <c r="Z26" s="18"/>
      <c r="AA26" s="74"/>
      <c r="AB26" s="321">
        <f>依頼書!AB24</f>
        <v>0</v>
      </c>
      <c r="AC26" s="322"/>
      <c r="AD26" s="323">
        <f>依頼書!AD24</f>
        <v>270000</v>
      </c>
      <c r="AE26" s="324"/>
      <c r="AF26" s="324"/>
      <c r="AG26" s="202" t="s">
        <v>36</v>
      </c>
      <c r="AH26" s="325"/>
      <c r="AI26" s="324">
        <f>AB26*AD26</f>
        <v>0</v>
      </c>
      <c r="AJ26" s="324"/>
      <c r="AK26" s="324"/>
      <c r="AL26" s="326"/>
      <c r="AO26" s="66">
        <f>依頼書!AO24</f>
        <v>0</v>
      </c>
      <c r="AP26" s="66" t="b">
        <f>依頼書!AP24</f>
        <v>0</v>
      </c>
      <c r="AQ26" s="66">
        <f>依頼書!AQ24</f>
        <v>0</v>
      </c>
      <c r="AR26" s="66">
        <f>依頼書!AR24</f>
        <v>0</v>
      </c>
      <c r="AS26" s="66">
        <f>依頼書!AS24</f>
        <v>0</v>
      </c>
      <c r="AT26" s="66">
        <f>依頼書!AT24</f>
        <v>0</v>
      </c>
      <c r="AU26" s="66">
        <f>依頼書!AU24</f>
        <v>0</v>
      </c>
      <c r="AV26" s="66">
        <f>依頼書!AV24</f>
        <v>0</v>
      </c>
      <c r="AW26" s="66" t="b">
        <f>依頼書!AW24</f>
        <v>0</v>
      </c>
      <c r="AX26" s="66">
        <f>依頼書!AX24</f>
        <v>0</v>
      </c>
      <c r="AY26" s="66">
        <f>依頼書!AY24</f>
        <v>0</v>
      </c>
    </row>
    <row r="27" spans="1:53" ht="16.5" customHeight="1">
      <c r="A27" s="273"/>
      <c r="B27" s="274"/>
      <c r="C27" s="274"/>
      <c r="D27" s="274"/>
      <c r="E27" s="274"/>
      <c r="F27" s="274"/>
      <c r="G27" s="274"/>
      <c r="H27" s="275"/>
      <c r="I27" s="201"/>
      <c r="J27" s="202"/>
      <c r="K27" s="202"/>
      <c r="L27" s="202"/>
      <c r="M27" s="202"/>
      <c r="N27" s="202"/>
      <c r="O27" s="202"/>
      <c r="P27" s="202"/>
      <c r="Q27" s="202"/>
      <c r="R27" s="202"/>
      <c r="S27" s="202"/>
      <c r="T27" s="202"/>
      <c r="U27" s="202"/>
      <c r="V27" s="202"/>
      <c r="W27" s="202"/>
      <c r="X27" s="202"/>
      <c r="Y27" s="202"/>
      <c r="Z27" s="18"/>
      <c r="AA27" s="74"/>
      <c r="AB27" s="75"/>
      <c r="AC27" s="74"/>
      <c r="AD27" s="75"/>
      <c r="AE27" s="17"/>
      <c r="AF27" s="17"/>
      <c r="AG27" s="17"/>
      <c r="AH27" s="74"/>
      <c r="AI27" s="17"/>
      <c r="AJ27" s="17"/>
      <c r="AK27" s="17"/>
      <c r="AL27" s="76"/>
      <c r="AO27" s="66">
        <f>依頼書!AO25</f>
        <v>0</v>
      </c>
      <c r="AP27" s="66" t="b">
        <f>依頼書!AP25</f>
        <v>0</v>
      </c>
      <c r="AQ27" s="66">
        <f>依頼書!AQ25</f>
        <v>0</v>
      </c>
      <c r="AR27" s="66">
        <f>依頼書!AR25</f>
        <v>0</v>
      </c>
      <c r="AS27" s="66">
        <f>依頼書!AS25</f>
        <v>0</v>
      </c>
      <c r="AT27" s="66">
        <f>依頼書!AT25</f>
        <v>0</v>
      </c>
      <c r="AU27" s="66">
        <f>依頼書!AU25</f>
        <v>0</v>
      </c>
      <c r="AV27" s="66">
        <f>依頼書!AV25</f>
        <v>0</v>
      </c>
      <c r="AW27" s="66" t="b">
        <f>依頼書!AW25</f>
        <v>0</v>
      </c>
      <c r="AX27" s="66">
        <f>依頼書!AX25</f>
        <v>0</v>
      </c>
      <c r="AY27" s="66">
        <f>依頼書!AY25</f>
        <v>0</v>
      </c>
    </row>
    <row r="28" spans="1:53" ht="16.5" customHeight="1">
      <c r="A28" s="273"/>
      <c r="B28" s="274"/>
      <c r="C28" s="274"/>
      <c r="D28" s="274"/>
      <c r="E28" s="274"/>
      <c r="F28" s="274"/>
      <c r="G28" s="274"/>
      <c r="H28" s="275"/>
      <c r="I28" s="17"/>
      <c r="J28" s="202"/>
      <c r="K28" s="202"/>
      <c r="L28" s="202"/>
      <c r="M28" s="202"/>
      <c r="N28" s="202"/>
      <c r="O28" s="202"/>
      <c r="P28" s="202"/>
      <c r="Q28" s="18"/>
      <c r="R28" s="18"/>
      <c r="S28" s="18"/>
      <c r="T28" s="18"/>
      <c r="U28" s="18"/>
      <c r="V28" s="18"/>
      <c r="W28" s="18"/>
      <c r="X28" s="18"/>
      <c r="Y28" s="18"/>
      <c r="Z28" s="18"/>
      <c r="AA28" s="74"/>
      <c r="AB28" s="321">
        <f>依頼書!AB26</f>
        <v>0</v>
      </c>
      <c r="AC28" s="322"/>
      <c r="AD28" s="323">
        <f>依頼書!AD26</f>
        <v>300000</v>
      </c>
      <c r="AE28" s="324"/>
      <c r="AF28" s="324"/>
      <c r="AG28" s="202" t="s">
        <v>36</v>
      </c>
      <c r="AH28" s="325"/>
      <c r="AI28" s="324">
        <f t="shared" ref="AI28:AI31" si="0">AB28*AD28</f>
        <v>0</v>
      </c>
      <c r="AJ28" s="324"/>
      <c r="AK28" s="324"/>
      <c r="AL28" s="326"/>
      <c r="AO28" s="66">
        <f>依頼書!AO26</f>
        <v>0</v>
      </c>
      <c r="AP28" s="66">
        <f>依頼書!AP26</f>
        <v>0</v>
      </c>
      <c r="AQ28" s="66" t="b">
        <f>依頼書!AQ26</f>
        <v>0</v>
      </c>
      <c r="AR28" s="66">
        <f>依頼書!AR26</f>
        <v>0</v>
      </c>
      <c r="AS28" s="66">
        <f>依頼書!AS26</f>
        <v>0</v>
      </c>
      <c r="AT28" s="66">
        <f>依頼書!AT26</f>
        <v>0</v>
      </c>
      <c r="AU28" s="66">
        <f>依頼書!AU26</f>
        <v>0</v>
      </c>
      <c r="AV28" s="66">
        <f>依頼書!AV26</f>
        <v>0</v>
      </c>
      <c r="AW28" s="66" t="b">
        <f>依頼書!AW26</f>
        <v>0</v>
      </c>
      <c r="AX28" s="66">
        <f>依頼書!AX26</f>
        <v>0</v>
      </c>
      <c r="AY28" s="66">
        <f>依頼書!AY26</f>
        <v>0</v>
      </c>
    </row>
    <row r="29" spans="1:53" ht="16.5" customHeight="1">
      <c r="A29" s="273"/>
      <c r="B29" s="274"/>
      <c r="C29" s="274"/>
      <c r="D29" s="274"/>
      <c r="E29" s="274"/>
      <c r="F29" s="274"/>
      <c r="G29" s="274"/>
      <c r="H29" s="275"/>
      <c r="I29" s="17"/>
      <c r="J29" s="18"/>
      <c r="K29" s="18"/>
      <c r="L29" s="18"/>
      <c r="M29" s="18"/>
      <c r="N29" s="18"/>
      <c r="O29" s="18"/>
      <c r="P29" s="18"/>
      <c r="Q29" s="18"/>
      <c r="R29" s="18"/>
      <c r="S29" s="18"/>
      <c r="T29" s="18"/>
      <c r="U29" s="18"/>
      <c r="V29" s="18"/>
      <c r="W29" s="18"/>
      <c r="X29" s="18"/>
      <c r="Y29" s="281" t="s">
        <v>43</v>
      </c>
      <c r="Z29" s="281"/>
      <c r="AA29" s="282"/>
      <c r="AB29" s="321">
        <f>依頼書!AB27</f>
        <v>0</v>
      </c>
      <c r="AC29" s="322"/>
      <c r="AD29" s="323">
        <f>依頼書!AD27</f>
        <v>150000</v>
      </c>
      <c r="AE29" s="324"/>
      <c r="AF29" s="324"/>
      <c r="AG29" s="202" t="s">
        <v>36</v>
      </c>
      <c r="AH29" s="325"/>
      <c r="AI29" s="324">
        <f t="shared" si="0"/>
        <v>0</v>
      </c>
      <c r="AJ29" s="324"/>
      <c r="AK29" s="324"/>
      <c r="AL29" s="326"/>
      <c r="AO29" s="66">
        <f>依頼書!AO27</f>
        <v>0</v>
      </c>
      <c r="AP29" s="66">
        <f>依頼書!AP27</f>
        <v>0</v>
      </c>
      <c r="AQ29" s="66">
        <f>依頼書!AQ27</f>
        <v>0</v>
      </c>
      <c r="AR29" s="66" t="b">
        <f>依頼書!AR27</f>
        <v>0</v>
      </c>
      <c r="AS29" s="66">
        <f>依頼書!AS27</f>
        <v>0</v>
      </c>
      <c r="AT29" s="66">
        <f>依頼書!AT27</f>
        <v>0</v>
      </c>
      <c r="AU29" s="66">
        <f>依頼書!AU27</f>
        <v>0</v>
      </c>
      <c r="AV29" s="66">
        <f>依頼書!AV27</f>
        <v>0</v>
      </c>
      <c r="AW29" s="66" t="b">
        <f>依頼書!AW27</f>
        <v>0</v>
      </c>
      <c r="AX29" s="66">
        <f>依頼書!AX27</f>
        <v>0</v>
      </c>
      <c r="AY29" s="66">
        <f>依頼書!AY27</f>
        <v>0</v>
      </c>
    </row>
    <row r="30" spans="1:53" ht="16.5" customHeight="1">
      <c r="A30" s="273"/>
      <c r="B30" s="274"/>
      <c r="C30" s="274"/>
      <c r="D30" s="274"/>
      <c r="E30" s="274"/>
      <c r="F30" s="274"/>
      <c r="G30" s="274"/>
      <c r="H30" s="275"/>
      <c r="I30" s="17"/>
      <c r="J30" s="18"/>
      <c r="K30" s="18"/>
      <c r="L30" s="18"/>
      <c r="M30" s="18"/>
      <c r="N30" s="18"/>
      <c r="O30" s="18"/>
      <c r="P30" s="18"/>
      <c r="Q30" s="18"/>
      <c r="R30" s="18"/>
      <c r="S30" s="18"/>
      <c r="T30" s="18"/>
      <c r="U30" s="18"/>
      <c r="V30" s="18"/>
      <c r="W30" s="18"/>
      <c r="X30" s="18"/>
      <c r="Y30" s="18"/>
      <c r="Z30" s="18"/>
      <c r="AA30" s="74"/>
      <c r="AB30" s="321">
        <f>依頼書!AB28</f>
        <v>0</v>
      </c>
      <c r="AC30" s="322"/>
      <c r="AD30" s="323">
        <f>依頼書!AD28</f>
        <v>300000</v>
      </c>
      <c r="AE30" s="324"/>
      <c r="AF30" s="324"/>
      <c r="AG30" s="202" t="s">
        <v>36</v>
      </c>
      <c r="AH30" s="325"/>
      <c r="AI30" s="324">
        <f t="shared" si="0"/>
        <v>0</v>
      </c>
      <c r="AJ30" s="324"/>
      <c r="AK30" s="324"/>
      <c r="AL30" s="326"/>
      <c r="AO30" s="66">
        <f>依頼書!AO28</f>
        <v>0</v>
      </c>
      <c r="AP30" s="66">
        <f>依頼書!AP28</f>
        <v>0</v>
      </c>
      <c r="AQ30" s="66" t="b">
        <f>依頼書!AQ28</f>
        <v>0</v>
      </c>
      <c r="AR30" s="66">
        <f>依頼書!AR28</f>
        <v>0</v>
      </c>
      <c r="AS30" s="66">
        <f>依頼書!AS28</f>
        <v>0</v>
      </c>
      <c r="AT30" s="66">
        <f>依頼書!AT28</f>
        <v>0</v>
      </c>
      <c r="AU30" s="66">
        <f>依頼書!AU28</f>
        <v>0</v>
      </c>
      <c r="AV30" s="66">
        <f>依頼書!AV28</f>
        <v>0</v>
      </c>
      <c r="AW30" s="66" t="b">
        <f>依頼書!AW28</f>
        <v>0</v>
      </c>
      <c r="AX30" s="66">
        <f>依頼書!AX28</f>
        <v>0</v>
      </c>
      <c r="AY30" s="66">
        <f>依頼書!AY28</f>
        <v>0</v>
      </c>
    </row>
    <row r="31" spans="1:53" ht="16.5" customHeight="1">
      <c r="A31" s="273"/>
      <c r="B31" s="274"/>
      <c r="C31" s="274"/>
      <c r="D31" s="274"/>
      <c r="E31" s="274"/>
      <c r="F31" s="274"/>
      <c r="G31" s="274"/>
      <c r="H31" s="275"/>
      <c r="I31" s="17"/>
      <c r="J31" s="18"/>
      <c r="K31" s="18"/>
      <c r="L31" s="18"/>
      <c r="M31" s="18"/>
      <c r="N31" s="18"/>
      <c r="O31" s="18"/>
      <c r="P31" s="18"/>
      <c r="Q31" s="18"/>
      <c r="R31" s="18"/>
      <c r="S31" s="18"/>
      <c r="T31" s="18"/>
      <c r="U31" s="18"/>
      <c r="V31" s="18"/>
      <c r="W31" s="18"/>
      <c r="X31" s="18"/>
      <c r="Y31" s="18"/>
      <c r="Z31" s="18"/>
      <c r="AA31" s="74"/>
      <c r="AB31" s="321">
        <f>依頼書!AB29</f>
        <v>0</v>
      </c>
      <c r="AC31" s="322"/>
      <c r="AD31" s="323">
        <f>依頼書!AD29</f>
        <v>300000</v>
      </c>
      <c r="AE31" s="324"/>
      <c r="AF31" s="324"/>
      <c r="AG31" s="202" t="s">
        <v>36</v>
      </c>
      <c r="AH31" s="325"/>
      <c r="AI31" s="324">
        <f t="shared" si="0"/>
        <v>0</v>
      </c>
      <c r="AJ31" s="324"/>
      <c r="AK31" s="324"/>
      <c r="AL31" s="326"/>
      <c r="AO31" s="66">
        <f>依頼書!AO29</f>
        <v>0</v>
      </c>
      <c r="AP31" s="66">
        <f>依頼書!AP29</f>
        <v>0</v>
      </c>
      <c r="AQ31" s="66" t="b">
        <f>依頼書!AQ29</f>
        <v>0</v>
      </c>
      <c r="AR31" s="66">
        <f>依頼書!AR29</f>
        <v>0</v>
      </c>
      <c r="AS31" s="66">
        <f>依頼書!AS29</f>
        <v>0</v>
      </c>
      <c r="AT31" s="66">
        <f>依頼書!AT29</f>
        <v>0</v>
      </c>
      <c r="AU31" s="66">
        <f>依頼書!AU29</f>
        <v>0</v>
      </c>
      <c r="AV31" s="66">
        <f>依頼書!AV29</f>
        <v>0</v>
      </c>
      <c r="AW31" s="66" t="b">
        <f>依頼書!AW29</f>
        <v>0</v>
      </c>
      <c r="AX31" s="66">
        <f>依頼書!AX29</f>
        <v>0</v>
      </c>
      <c r="AY31" s="66">
        <f>依頼書!AY29</f>
        <v>0</v>
      </c>
    </row>
    <row r="32" spans="1:53" ht="16.5" customHeight="1">
      <c r="A32" s="273"/>
      <c r="B32" s="274"/>
      <c r="C32" s="274"/>
      <c r="D32" s="274"/>
      <c r="E32" s="274"/>
      <c r="F32" s="274"/>
      <c r="G32" s="274"/>
      <c r="H32" s="275"/>
      <c r="I32" s="77" t="s">
        <v>90</v>
      </c>
      <c r="J32" s="78"/>
      <c r="K32" s="78"/>
      <c r="L32" s="78"/>
      <c r="M32" s="78"/>
      <c r="N32" s="78"/>
      <c r="O32" s="78"/>
      <c r="P32" s="78"/>
      <c r="Q32" s="78"/>
      <c r="R32" s="78"/>
      <c r="S32" s="78"/>
      <c r="T32" s="78"/>
      <c r="U32" s="78"/>
      <c r="V32" s="78"/>
      <c r="W32" s="78"/>
      <c r="X32" s="78"/>
      <c r="Y32" s="78"/>
      <c r="Z32" s="78"/>
      <c r="AA32" s="79"/>
      <c r="AB32" s="77"/>
      <c r="AC32" s="79"/>
      <c r="AD32" s="77"/>
      <c r="AE32" s="80"/>
      <c r="AF32" s="80"/>
      <c r="AG32" s="80"/>
      <c r="AH32" s="79"/>
      <c r="AI32" s="80"/>
      <c r="AJ32" s="80"/>
      <c r="AK32" s="80"/>
      <c r="AL32" s="81"/>
      <c r="AO32" s="66">
        <f>依頼書!AO30</f>
        <v>0</v>
      </c>
      <c r="AP32" s="66">
        <f>依頼書!AP30</f>
        <v>0</v>
      </c>
      <c r="AQ32" s="66">
        <f>依頼書!AQ30</f>
        <v>0</v>
      </c>
      <c r="AR32" s="66">
        <f>依頼書!AR30</f>
        <v>0</v>
      </c>
      <c r="AS32" s="66">
        <f>依頼書!AS30</f>
        <v>0</v>
      </c>
      <c r="AT32" s="66">
        <f>依頼書!AT30</f>
        <v>0</v>
      </c>
      <c r="AU32" s="66">
        <f>依頼書!AU30</f>
        <v>0</v>
      </c>
      <c r="AV32" s="66">
        <f>依頼書!AV30</f>
        <v>0</v>
      </c>
      <c r="AW32" s="66">
        <f>依頼書!AW30</f>
        <v>0</v>
      </c>
      <c r="AX32" s="66">
        <f>依頼書!AX30</f>
        <v>0</v>
      </c>
      <c r="AY32" s="66">
        <f>依頼書!AY30</f>
        <v>0</v>
      </c>
    </row>
    <row r="33" spans="1:59" ht="16.5" customHeight="1">
      <c r="A33" s="273"/>
      <c r="B33" s="274"/>
      <c r="C33" s="274"/>
      <c r="D33" s="274"/>
      <c r="E33" s="274"/>
      <c r="F33" s="274"/>
      <c r="G33" s="274"/>
      <c r="H33" s="275"/>
      <c r="I33" s="18"/>
      <c r="J33" s="18"/>
      <c r="K33" s="18"/>
      <c r="L33" s="18"/>
      <c r="M33" s="18"/>
      <c r="N33" s="18"/>
      <c r="O33" s="18"/>
      <c r="P33" s="18"/>
      <c r="Q33" s="18"/>
      <c r="R33" s="18"/>
      <c r="S33" s="18"/>
      <c r="T33" s="18"/>
      <c r="U33" s="18"/>
      <c r="V33" s="18"/>
      <c r="W33" s="18"/>
      <c r="X33" s="18"/>
      <c r="Y33" s="18"/>
      <c r="Z33" s="18"/>
      <c r="AA33" s="74"/>
      <c r="AB33" s="321">
        <f>依頼書!AB31</f>
        <v>0</v>
      </c>
      <c r="AC33" s="322"/>
      <c r="AD33" s="323">
        <f>依頼書!AD31</f>
        <v>-20000</v>
      </c>
      <c r="AE33" s="324"/>
      <c r="AF33" s="324"/>
      <c r="AG33" s="202" t="s">
        <v>36</v>
      </c>
      <c r="AH33" s="325"/>
      <c r="AI33" s="324">
        <f t="shared" ref="AI33:AI36" si="1">AB33*AD33</f>
        <v>0</v>
      </c>
      <c r="AJ33" s="324"/>
      <c r="AK33" s="324"/>
      <c r="AL33" s="326"/>
      <c r="AO33" s="66">
        <f>依頼書!AO31</f>
        <v>0</v>
      </c>
      <c r="AP33" s="66" t="b">
        <f>依頼書!AP31</f>
        <v>0</v>
      </c>
      <c r="AQ33" s="66">
        <f>依頼書!AQ31</f>
        <v>0</v>
      </c>
      <c r="AR33" s="66">
        <f>依頼書!AR31</f>
        <v>0</v>
      </c>
      <c r="AS33" s="66">
        <f>依頼書!AS31</f>
        <v>0</v>
      </c>
      <c r="AT33" s="66">
        <f>依頼書!AT31</f>
        <v>0</v>
      </c>
      <c r="AU33" s="66">
        <f>依頼書!AU31</f>
        <v>0</v>
      </c>
      <c r="AV33" s="66">
        <f>依頼書!AV31</f>
        <v>0</v>
      </c>
      <c r="AW33" s="66" t="b">
        <f>依頼書!AW31</f>
        <v>0</v>
      </c>
      <c r="AX33" s="66">
        <f>依頼書!AX31</f>
        <v>0</v>
      </c>
      <c r="AY33" s="66">
        <f>依頼書!AY31</f>
        <v>0</v>
      </c>
    </row>
    <row r="34" spans="1:59" ht="16.5" customHeight="1">
      <c r="A34" s="273"/>
      <c r="B34" s="274"/>
      <c r="C34" s="274"/>
      <c r="D34" s="274"/>
      <c r="E34" s="274"/>
      <c r="F34" s="274"/>
      <c r="G34" s="274"/>
      <c r="H34" s="275"/>
      <c r="I34" s="18"/>
      <c r="J34" s="18"/>
      <c r="K34" s="18"/>
      <c r="L34" s="18"/>
      <c r="M34" s="18"/>
      <c r="N34" s="18"/>
      <c r="O34" s="18"/>
      <c r="P34" s="18"/>
      <c r="Q34" s="18"/>
      <c r="R34" s="18"/>
      <c r="S34" s="18"/>
      <c r="T34" s="18"/>
      <c r="U34" s="18"/>
      <c r="V34" s="18"/>
      <c r="W34" s="18"/>
      <c r="X34" s="18"/>
      <c r="Y34" s="18"/>
      <c r="Z34" s="18"/>
      <c r="AA34" s="74"/>
      <c r="AB34" s="321">
        <f>依頼書!AB32</f>
        <v>0</v>
      </c>
      <c r="AC34" s="322"/>
      <c r="AD34" s="323">
        <f>依頼書!AD32</f>
        <v>-5000</v>
      </c>
      <c r="AE34" s="324"/>
      <c r="AF34" s="324"/>
      <c r="AG34" s="202" t="s">
        <v>36</v>
      </c>
      <c r="AH34" s="325"/>
      <c r="AI34" s="324">
        <f t="shared" si="1"/>
        <v>0</v>
      </c>
      <c r="AJ34" s="324"/>
      <c r="AK34" s="324"/>
      <c r="AL34" s="326"/>
      <c r="AO34" s="66">
        <f>依頼書!AO32</f>
        <v>0</v>
      </c>
      <c r="AP34" s="66" t="b">
        <f>依頼書!AP32</f>
        <v>0</v>
      </c>
      <c r="AQ34" s="66">
        <f>依頼書!AQ32</f>
        <v>0</v>
      </c>
      <c r="AR34" s="66">
        <f>依頼書!AR32</f>
        <v>0</v>
      </c>
      <c r="AS34" s="66">
        <f>依頼書!AS32</f>
        <v>0</v>
      </c>
      <c r="AT34" s="66">
        <f>依頼書!AT32</f>
        <v>0</v>
      </c>
      <c r="AU34" s="66">
        <f>依頼書!AU32</f>
        <v>0</v>
      </c>
      <c r="AV34" s="66">
        <f>依頼書!AV32</f>
        <v>0</v>
      </c>
      <c r="AW34" s="66" t="b">
        <f>依頼書!AW32</f>
        <v>0</v>
      </c>
      <c r="AX34" s="66">
        <f>依頼書!AX32</f>
        <v>0</v>
      </c>
      <c r="AY34" s="66">
        <f>依頼書!AY32</f>
        <v>0</v>
      </c>
    </row>
    <row r="35" spans="1:59" ht="16.5" customHeight="1">
      <c r="A35" s="273"/>
      <c r="B35" s="274"/>
      <c r="C35" s="274"/>
      <c r="D35" s="274"/>
      <c r="E35" s="274"/>
      <c r="F35" s="274"/>
      <c r="G35" s="274"/>
      <c r="H35" s="275"/>
      <c r="I35" s="18"/>
      <c r="J35" s="18"/>
      <c r="K35" s="18"/>
      <c r="L35" s="18"/>
      <c r="M35" s="18"/>
      <c r="N35" s="18"/>
      <c r="O35" s="18"/>
      <c r="P35" s="18"/>
      <c r="Q35" s="18"/>
      <c r="R35" s="18"/>
      <c r="S35" s="18"/>
      <c r="T35" s="18"/>
      <c r="U35" s="18"/>
      <c r="V35" s="18"/>
      <c r="W35" s="18"/>
      <c r="X35" s="18"/>
      <c r="Y35" s="18"/>
      <c r="Z35" s="18"/>
      <c r="AA35" s="74"/>
      <c r="AB35" s="321">
        <f>依頼書!AB33</f>
        <v>0</v>
      </c>
      <c r="AC35" s="322"/>
      <c r="AD35" s="323">
        <v>0</v>
      </c>
      <c r="AE35" s="324"/>
      <c r="AF35" s="324"/>
      <c r="AG35" s="202" t="s">
        <v>36</v>
      </c>
      <c r="AH35" s="325"/>
      <c r="AI35" s="324">
        <f t="shared" si="1"/>
        <v>0</v>
      </c>
      <c r="AJ35" s="324"/>
      <c r="AK35" s="324"/>
      <c r="AL35" s="326"/>
      <c r="AO35" s="66">
        <f>依頼書!AO33</f>
        <v>0</v>
      </c>
      <c r="AP35" s="66" t="b">
        <f>依頼書!AP33</f>
        <v>0</v>
      </c>
      <c r="AQ35" s="66">
        <f>依頼書!AQ33</f>
        <v>0</v>
      </c>
      <c r="AR35" s="66">
        <f>依頼書!AR33</f>
        <v>0</v>
      </c>
      <c r="AS35" s="66">
        <f>依頼書!AS33</f>
        <v>0</v>
      </c>
      <c r="AT35" s="66">
        <f>依頼書!AT33</f>
        <v>0</v>
      </c>
      <c r="AU35" s="66">
        <f>依頼書!AU33</f>
        <v>0</v>
      </c>
      <c r="AV35" s="66">
        <f>依頼書!AV33</f>
        <v>0</v>
      </c>
      <c r="AW35" s="66" t="b">
        <f>依頼書!AW33</f>
        <v>0</v>
      </c>
      <c r="AX35" s="66">
        <f>依頼書!AX33</f>
        <v>0</v>
      </c>
      <c r="AY35" s="66">
        <f>依頼書!AY33</f>
        <v>0</v>
      </c>
    </row>
    <row r="36" spans="1:59" ht="16.5" customHeight="1">
      <c r="A36" s="273"/>
      <c r="B36" s="274"/>
      <c r="C36" s="274"/>
      <c r="D36" s="274"/>
      <c r="E36" s="274"/>
      <c r="F36" s="274"/>
      <c r="G36" s="274"/>
      <c r="H36" s="275"/>
      <c r="I36" s="18"/>
      <c r="J36" s="18"/>
      <c r="K36" s="18"/>
      <c r="L36" s="18"/>
      <c r="M36" s="18"/>
      <c r="N36" s="18"/>
      <c r="O36" s="18"/>
      <c r="P36" s="18"/>
      <c r="Q36" s="18"/>
      <c r="R36" s="18"/>
      <c r="S36" s="18"/>
      <c r="T36" s="18"/>
      <c r="U36" s="18"/>
      <c r="V36" s="18"/>
      <c r="W36" s="18"/>
      <c r="X36" s="18"/>
      <c r="Y36" s="18"/>
      <c r="Z36" s="18"/>
      <c r="AA36" s="74"/>
      <c r="AB36" s="321">
        <f>依頼書!AB34</f>
        <v>0</v>
      </c>
      <c r="AC36" s="322"/>
      <c r="AD36" s="323">
        <v>0</v>
      </c>
      <c r="AE36" s="324"/>
      <c r="AF36" s="324"/>
      <c r="AG36" s="202" t="s">
        <v>36</v>
      </c>
      <c r="AH36" s="325"/>
      <c r="AI36" s="324">
        <f t="shared" si="1"/>
        <v>0</v>
      </c>
      <c r="AJ36" s="324"/>
      <c r="AK36" s="324"/>
      <c r="AL36" s="326"/>
      <c r="AO36" s="66">
        <f>依頼書!AO34</f>
        <v>0</v>
      </c>
      <c r="AP36" s="66" t="b">
        <f>依頼書!AP34</f>
        <v>0</v>
      </c>
      <c r="AQ36" s="66">
        <f>依頼書!AQ34</f>
        <v>0</v>
      </c>
      <c r="AR36" s="66">
        <f>依頼書!AR34</f>
        <v>0</v>
      </c>
      <c r="AS36" s="66">
        <f>依頼書!AS34</f>
        <v>0</v>
      </c>
      <c r="AT36" s="66">
        <f>依頼書!AT34</f>
        <v>0</v>
      </c>
      <c r="AU36" s="66">
        <f>依頼書!AU34</f>
        <v>0</v>
      </c>
      <c r="AV36" s="66">
        <f>依頼書!AV34</f>
        <v>0</v>
      </c>
      <c r="AW36" s="66" t="b">
        <f>依頼書!AW34</f>
        <v>0</v>
      </c>
      <c r="AX36" s="66">
        <f>依頼書!AX34</f>
        <v>0</v>
      </c>
      <c r="AY36" s="66">
        <f>依頼書!AY34</f>
        <v>0</v>
      </c>
    </row>
    <row r="37" spans="1:59" ht="16.5" customHeight="1">
      <c r="A37" s="276"/>
      <c r="B37" s="277"/>
      <c r="C37" s="277"/>
      <c r="D37" s="277"/>
      <c r="E37" s="277"/>
      <c r="F37" s="277"/>
      <c r="G37" s="277"/>
      <c r="H37" s="278"/>
      <c r="I37" s="82"/>
      <c r="J37" s="82"/>
      <c r="K37" s="82"/>
      <c r="L37" s="82"/>
      <c r="M37" s="82"/>
      <c r="N37" s="82"/>
      <c r="O37" s="82"/>
      <c r="P37" s="82"/>
      <c r="Q37" s="82"/>
      <c r="R37" s="82"/>
      <c r="S37" s="82"/>
      <c r="T37" s="82"/>
      <c r="U37" s="82"/>
      <c r="V37" s="82"/>
      <c r="W37" s="82"/>
      <c r="X37" s="82"/>
      <c r="Y37" s="82"/>
      <c r="Z37" s="82"/>
      <c r="AA37" s="83"/>
      <c r="AB37" s="84"/>
      <c r="AC37" s="83"/>
      <c r="AD37" s="84"/>
      <c r="AE37" s="82"/>
      <c r="AF37" s="82"/>
      <c r="AG37" s="82"/>
      <c r="AH37" s="83"/>
      <c r="AI37" s="82"/>
      <c r="AJ37" s="82"/>
      <c r="AK37" s="82"/>
      <c r="AL37" s="85"/>
      <c r="AO37" s="66">
        <f>依頼書!AO35</f>
        <v>0</v>
      </c>
      <c r="AP37" s="66">
        <f>依頼書!AP35</f>
        <v>0</v>
      </c>
      <c r="AQ37" s="66">
        <f>依頼書!AQ35</f>
        <v>0</v>
      </c>
      <c r="AR37" s="66">
        <f>依頼書!AR35</f>
        <v>0</v>
      </c>
      <c r="AS37" s="66">
        <f>依頼書!AS35</f>
        <v>0</v>
      </c>
      <c r="AT37" s="66">
        <f>依頼書!AT35</f>
        <v>0</v>
      </c>
      <c r="AU37" s="66">
        <f>依頼書!AU35</f>
        <v>0</v>
      </c>
      <c r="AV37" s="66">
        <f>依頼書!AV35</f>
        <v>0</v>
      </c>
      <c r="AW37" s="66">
        <f>依頼書!AW35</f>
        <v>0</v>
      </c>
      <c r="AX37" s="66">
        <f>依頼書!AX35</f>
        <v>0</v>
      </c>
      <c r="AY37" s="66">
        <f>依頼書!AY35</f>
        <v>0</v>
      </c>
    </row>
    <row r="38" spans="1:59" ht="16.5" customHeight="1">
      <c r="A38" s="306" t="str">
        <f>IF(AND(AO50=0,(COUNTIF(AP36,TRUE)+AP50)&gt;0),"
↑チェックして下さい。","")</f>
        <v/>
      </c>
      <c r="B38" s="307"/>
      <c r="C38" s="307"/>
      <c r="D38" s="307"/>
      <c r="E38" s="307"/>
      <c r="F38" s="307"/>
      <c r="G38" s="307"/>
      <c r="H38" s="308"/>
      <c r="I38" s="86" t="s">
        <v>113</v>
      </c>
      <c r="J38" s="11"/>
      <c r="K38" s="11"/>
      <c r="L38" s="11"/>
      <c r="M38" s="11"/>
      <c r="N38" s="11"/>
      <c r="O38" s="11"/>
      <c r="P38" s="11"/>
      <c r="Q38" s="11"/>
      <c r="R38" s="11"/>
      <c r="S38" s="11"/>
      <c r="T38" s="11"/>
      <c r="U38" s="11"/>
      <c r="V38" s="11"/>
      <c r="W38" s="11"/>
      <c r="X38" s="11"/>
      <c r="Y38" s="11"/>
      <c r="Z38" s="11"/>
      <c r="AA38" s="11"/>
      <c r="AB38" s="86"/>
      <c r="AC38" s="73"/>
      <c r="AD38" s="11"/>
      <c r="AE38" s="11"/>
      <c r="AF38" s="11"/>
      <c r="AG38" s="11"/>
      <c r="AH38" s="73"/>
      <c r="AI38" s="11"/>
      <c r="AJ38" s="11"/>
      <c r="AK38" s="11"/>
      <c r="AL38" s="87"/>
      <c r="AO38" s="66" t="b">
        <f>依頼書!AO36</f>
        <v>0</v>
      </c>
      <c r="AP38" s="66">
        <f>依頼書!AP36</f>
        <v>0</v>
      </c>
      <c r="AQ38" s="66">
        <f>依頼書!AQ36</f>
        <v>0</v>
      </c>
      <c r="AR38" s="66">
        <f>依頼書!AR36</f>
        <v>0</v>
      </c>
      <c r="AS38" s="66">
        <f>依頼書!AS36</f>
        <v>0</v>
      </c>
      <c r="AT38" s="66">
        <f>依頼書!AT36</f>
        <v>0</v>
      </c>
      <c r="AU38" s="66">
        <f>依頼書!AU36</f>
        <v>0</v>
      </c>
      <c r="AV38" s="66">
        <f>依頼書!AV36</f>
        <v>0</v>
      </c>
      <c r="AW38" s="66">
        <f>依頼書!AW36</f>
        <v>0</v>
      </c>
      <c r="AX38" s="66">
        <f>依頼書!AX36</f>
        <v>0</v>
      </c>
      <c r="AY38" s="66">
        <f>依頼書!AY36</f>
        <v>0</v>
      </c>
    </row>
    <row r="39" spans="1:59" ht="16.5" customHeight="1">
      <c r="A39" s="309"/>
      <c r="B39" s="310"/>
      <c r="C39" s="310"/>
      <c r="D39" s="310"/>
      <c r="E39" s="310"/>
      <c r="F39" s="310"/>
      <c r="G39" s="310"/>
      <c r="H39" s="311"/>
      <c r="I39" s="88"/>
      <c r="J39" s="18"/>
      <c r="K39" s="18"/>
      <c r="L39" s="18"/>
      <c r="M39" s="18"/>
      <c r="N39" s="18"/>
      <c r="O39" s="18"/>
      <c r="P39" s="18"/>
      <c r="Q39" s="18"/>
      <c r="R39" s="18"/>
      <c r="S39" s="18"/>
      <c r="T39" s="18"/>
      <c r="U39" s="18"/>
      <c r="V39" s="18"/>
      <c r="W39" s="18"/>
      <c r="X39" s="18"/>
      <c r="Y39" s="18"/>
      <c r="Z39" s="18"/>
      <c r="AA39" s="17"/>
      <c r="AB39" s="321">
        <f>依頼書!AB37</f>
        <v>0</v>
      </c>
      <c r="AC39" s="322"/>
      <c r="AD39" s="324">
        <f>依頼書!AD37</f>
        <v>50000</v>
      </c>
      <c r="AE39" s="324"/>
      <c r="AF39" s="324"/>
      <c r="AG39" s="202" t="s">
        <v>36</v>
      </c>
      <c r="AH39" s="325"/>
      <c r="AI39" s="324">
        <f t="shared" ref="AI39:AI40" si="2">AB39*AD39</f>
        <v>0</v>
      </c>
      <c r="AJ39" s="324"/>
      <c r="AK39" s="324"/>
      <c r="AL39" s="326"/>
      <c r="AO39" s="66">
        <f>依頼書!AO37</f>
        <v>0</v>
      </c>
      <c r="AP39" s="66" t="b">
        <f>依頼書!AP37</f>
        <v>0</v>
      </c>
      <c r="AQ39" s="66">
        <f>依頼書!AQ37</f>
        <v>0</v>
      </c>
      <c r="AR39" s="66">
        <f>依頼書!AR37</f>
        <v>0</v>
      </c>
      <c r="AS39" s="66">
        <f>依頼書!AS37</f>
        <v>0</v>
      </c>
      <c r="AT39" s="66">
        <f>依頼書!AT37</f>
        <v>0</v>
      </c>
      <c r="AU39" s="66">
        <f>依頼書!AU37</f>
        <v>0</v>
      </c>
      <c r="AV39" s="66">
        <f>依頼書!AV37</f>
        <v>0</v>
      </c>
      <c r="AW39" s="66" t="b">
        <f>依頼書!AW37</f>
        <v>0</v>
      </c>
      <c r="AX39" s="66">
        <f>依頼書!AX37</f>
        <v>0</v>
      </c>
      <c r="AY39" s="66">
        <f>依頼書!AY37</f>
        <v>0</v>
      </c>
    </row>
    <row r="40" spans="1:59" ht="16.5" customHeight="1">
      <c r="A40" s="309"/>
      <c r="B40" s="310"/>
      <c r="C40" s="310"/>
      <c r="D40" s="310"/>
      <c r="E40" s="310"/>
      <c r="F40" s="310"/>
      <c r="G40" s="310"/>
      <c r="H40" s="311"/>
      <c r="I40" s="88"/>
      <c r="J40" s="18"/>
      <c r="K40" s="18"/>
      <c r="L40" s="18"/>
      <c r="M40" s="18"/>
      <c r="N40" s="18"/>
      <c r="O40" s="18"/>
      <c r="P40" s="18"/>
      <c r="Q40" s="18"/>
      <c r="R40" s="18"/>
      <c r="S40" s="18"/>
      <c r="T40" s="18"/>
      <c r="U40" s="18"/>
      <c r="V40" s="18"/>
      <c r="W40" s="18"/>
      <c r="X40" s="18"/>
      <c r="Y40" s="18"/>
      <c r="Z40" s="18"/>
      <c r="AA40" s="17"/>
      <c r="AB40" s="321">
        <f>依頼書!AB38</f>
        <v>0</v>
      </c>
      <c r="AC40" s="322"/>
      <c r="AD40" s="324">
        <v>0</v>
      </c>
      <c r="AE40" s="324"/>
      <c r="AF40" s="324"/>
      <c r="AG40" s="202" t="s">
        <v>36</v>
      </c>
      <c r="AH40" s="325"/>
      <c r="AI40" s="324">
        <f t="shared" si="2"/>
        <v>0</v>
      </c>
      <c r="AJ40" s="324"/>
      <c r="AK40" s="324"/>
      <c r="AL40" s="326"/>
      <c r="AO40" s="66">
        <f>依頼書!AO38</f>
        <v>0</v>
      </c>
      <c r="AP40" s="66" t="b">
        <f>依頼書!AP38</f>
        <v>0</v>
      </c>
      <c r="AQ40" s="66">
        <f>依頼書!AQ38</f>
        <v>0</v>
      </c>
      <c r="AR40" s="66">
        <f>依頼書!AR38</f>
        <v>0</v>
      </c>
      <c r="AS40" s="66">
        <f>依頼書!AS38</f>
        <v>0</v>
      </c>
      <c r="AT40" s="66">
        <f>依頼書!AT38</f>
        <v>0</v>
      </c>
      <c r="AU40" s="66">
        <f>依頼書!AU38</f>
        <v>0</v>
      </c>
      <c r="AV40" s="66">
        <f>依頼書!AV38</f>
        <v>0</v>
      </c>
      <c r="AW40" s="66" t="b">
        <f>依頼書!AW38</f>
        <v>0</v>
      </c>
      <c r="AX40" s="66">
        <f>依頼書!AX38</f>
        <v>0</v>
      </c>
      <c r="AY40" s="66">
        <f>依頼書!AY38</f>
        <v>0</v>
      </c>
    </row>
    <row r="41" spans="1:59" ht="16.5" customHeight="1">
      <c r="A41" s="309"/>
      <c r="B41" s="310"/>
      <c r="C41" s="310"/>
      <c r="D41" s="310"/>
      <c r="E41" s="310"/>
      <c r="F41" s="310"/>
      <c r="G41" s="310"/>
      <c r="H41" s="311"/>
      <c r="I41" s="89"/>
      <c r="J41" s="90"/>
      <c r="K41" s="90"/>
      <c r="L41" s="90"/>
      <c r="M41" s="90"/>
      <c r="N41" s="90"/>
      <c r="O41" s="90"/>
      <c r="P41" s="90"/>
      <c r="Q41" s="90"/>
      <c r="R41" s="90"/>
      <c r="S41" s="90"/>
      <c r="T41" s="90"/>
      <c r="U41" s="90"/>
      <c r="V41" s="90"/>
      <c r="W41" s="90"/>
      <c r="X41" s="90"/>
      <c r="Y41" s="90"/>
      <c r="Z41" s="90"/>
      <c r="AA41" s="91"/>
      <c r="AB41" s="92"/>
      <c r="AC41" s="111"/>
      <c r="AD41" s="91"/>
      <c r="AE41" s="91"/>
      <c r="AF41" s="91"/>
      <c r="AG41" s="91"/>
      <c r="AH41" s="111"/>
      <c r="AI41" s="91"/>
      <c r="AJ41" s="91"/>
      <c r="AK41" s="91"/>
      <c r="AL41" s="93"/>
      <c r="AO41" s="66">
        <f>依頼書!AO39</f>
        <v>0</v>
      </c>
      <c r="AP41" s="66">
        <f>依頼書!AP39</f>
        <v>0</v>
      </c>
      <c r="AQ41" s="66">
        <f>依頼書!AQ39</f>
        <v>0</v>
      </c>
      <c r="AR41" s="66">
        <f>依頼書!AR39</f>
        <v>0</v>
      </c>
      <c r="AS41" s="66">
        <f>依頼書!AS39</f>
        <v>0</v>
      </c>
      <c r="AT41" s="66">
        <f>依頼書!AT39</f>
        <v>0</v>
      </c>
      <c r="AU41" s="66">
        <f>依頼書!AU39</f>
        <v>0</v>
      </c>
      <c r="AV41" s="66">
        <f>依頼書!AV39</f>
        <v>0</v>
      </c>
      <c r="AW41" s="66">
        <f>依頼書!AW39</f>
        <v>0</v>
      </c>
      <c r="AX41" s="66">
        <f>依頼書!AX39</f>
        <v>0</v>
      </c>
      <c r="AY41" s="66">
        <f>依頼書!AY39</f>
        <v>0</v>
      </c>
    </row>
    <row r="42" spans="1:59" ht="16.5" customHeight="1">
      <c r="A42" s="309"/>
      <c r="B42" s="310"/>
      <c r="C42" s="310"/>
      <c r="D42" s="310"/>
      <c r="E42" s="310"/>
      <c r="F42" s="310"/>
      <c r="G42" s="310"/>
      <c r="H42" s="311"/>
      <c r="I42" s="88" t="s">
        <v>85</v>
      </c>
      <c r="J42" s="18"/>
      <c r="K42" s="18"/>
      <c r="L42" s="18"/>
      <c r="M42" s="18"/>
      <c r="N42" s="18"/>
      <c r="O42" s="18"/>
      <c r="P42" s="18"/>
      <c r="Q42" s="18"/>
      <c r="R42" s="18"/>
      <c r="S42" s="18"/>
      <c r="T42" s="18"/>
      <c r="U42" s="18"/>
      <c r="V42" s="18"/>
      <c r="W42" s="18"/>
      <c r="X42" s="18"/>
      <c r="Y42" s="18"/>
      <c r="Z42" s="18"/>
      <c r="AA42" s="17"/>
      <c r="AB42" s="75"/>
      <c r="AC42" s="74"/>
      <c r="AD42" s="17"/>
      <c r="AE42" s="17"/>
      <c r="AF42" s="17"/>
      <c r="AG42" s="17"/>
      <c r="AH42" s="74"/>
      <c r="AI42" s="17"/>
      <c r="AJ42" s="17"/>
      <c r="AK42" s="17"/>
      <c r="AL42" s="76"/>
      <c r="AO42" s="66">
        <f>依頼書!AO40</f>
        <v>0</v>
      </c>
      <c r="AP42" s="66">
        <f>依頼書!AP40</f>
        <v>0</v>
      </c>
      <c r="AQ42" s="66">
        <f>依頼書!AQ40</f>
        <v>0</v>
      </c>
      <c r="AR42" s="66">
        <f>依頼書!AR40</f>
        <v>0</v>
      </c>
      <c r="AS42" s="66">
        <f>依頼書!AS40</f>
        <v>0</v>
      </c>
      <c r="AT42" s="66">
        <f>依頼書!AT40</f>
        <v>0</v>
      </c>
      <c r="AU42" s="66">
        <f>依頼書!AU40</f>
        <v>0</v>
      </c>
      <c r="AV42" s="66">
        <f>依頼書!AV40</f>
        <v>0</v>
      </c>
      <c r="AW42" s="66">
        <f>依頼書!AW40</f>
        <v>0</v>
      </c>
      <c r="AX42" s="66">
        <f>依頼書!AX40</f>
        <v>0</v>
      </c>
      <c r="AY42" s="66">
        <f>依頼書!AY40</f>
        <v>0</v>
      </c>
    </row>
    <row r="43" spans="1:59" ht="16.5" customHeight="1">
      <c r="A43" s="309"/>
      <c r="B43" s="310"/>
      <c r="C43" s="310"/>
      <c r="D43" s="310"/>
      <c r="E43" s="310"/>
      <c r="F43" s="310"/>
      <c r="G43" s="310"/>
      <c r="H43" s="311"/>
      <c r="I43" s="88"/>
      <c r="J43" s="18"/>
      <c r="K43" s="18"/>
      <c r="L43" s="18"/>
      <c r="M43" s="122" t="s">
        <v>44</v>
      </c>
      <c r="N43" s="121">
        <f>依頼書!U41</f>
        <v>0</v>
      </c>
      <c r="O43" s="18" t="s">
        <v>86</v>
      </c>
      <c r="P43" s="18"/>
      <c r="Q43" s="18"/>
      <c r="R43" s="18"/>
      <c r="S43" s="18"/>
      <c r="Y43" s="18"/>
      <c r="Z43" s="18"/>
      <c r="AA43" s="17"/>
      <c r="AB43" s="321">
        <f>依頼書!AB41</f>
        <v>0</v>
      </c>
      <c r="AC43" s="322"/>
      <c r="AD43" s="324">
        <f>依頼書!AD41</f>
        <v>2500</v>
      </c>
      <c r="AE43" s="324"/>
      <c r="AF43" s="324"/>
      <c r="AG43" s="202" t="s">
        <v>36</v>
      </c>
      <c r="AH43" s="325"/>
      <c r="AI43" s="324">
        <f>N43*AB43*AD43</f>
        <v>0</v>
      </c>
      <c r="AJ43" s="324"/>
      <c r="AK43" s="324"/>
      <c r="AL43" s="326"/>
      <c r="AO43" s="66">
        <f>依頼書!AO41</f>
        <v>0</v>
      </c>
      <c r="AP43" s="66" t="b">
        <f>依頼書!AP41</f>
        <v>0</v>
      </c>
      <c r="AQ43" s="66">
        <f>依頼書!AQ41</f>
        <v>0</v>
      </c>
      <c r="AR43" s="66">
        <f>依頼書!AR41</f>
        <v>0</v>
      </c>
      <c r="AS43" s="66">
        <f>依頼書!AS41</f>
        <v>0</v>
      </c>
      <c r="AT43" s="66">
        <f>依頼書!AT41</f>
        <v>0</v>
      </c>
      <c r="AU43" s="66">
        <f>依頼書!AU41</f>
        <v>0</v>
      </c>
      <c r="AV43" s="66">
        <f>依頼書!AV41</f>
        <v>0</v>
      </c>
      <c r="AW43" s="66" t="b">
        <f>依頼書!AW41</f>
        <v>0</v>
      </c>
      <c r="AX43" s="66">
        <f>依頼書!AX41</f>
        <v>0</v>
      </c>
      <c r="AY43" s="66">
        <f>依頼書!AY41</f>
        <v>0</v>
      </c>
      <c r="BB43" s="95"/>
      <c r="BC43" s="95"/>
      <c r="BD43" s="95"/>
      <c r="BE43" s="95"/>
      <c r="BF43" s="95"/>
      <c r="BG43" s="95"/>
    </row>
    <row r="44" spans="1:59" ht="16.5" customHeight="1">
      <c r="A44" s="309"/>
      <c r="B44" s="310"/>
      <c r="C44" s="310"/>
      <c r="D44" s="310"/>
      <c r="E44" s="310"/>
      <c r="F44" s="310"/>
      <c r="G44" s="310"/>
      <c r="H44" s="311"/>
      <c r="I44" s="88" t="s">
        <v>16</v>
      </c>
      <c r="J44" s="18"/>
      <c r="K44" s="18"/>
      <c r="L44" s="18"/>
      <c r="M44" s="18"/>
      <c r="N44" s="18"/>
      <c r="O44" s="18"/>
      <c r="P44" s="18"/>
      <c r="Q44" s="18"/>
      <c r="R44" s="18"/>
      <c r="S44" s="18"/>
      <c r="T44" s="18"/>
      <c r="U44" s="18"/>
      <c r="V44" s="18"/>
      <c r="W44" s="18"/>
      <c r="X44" s="18"/>
      <c r="Y44" s="18"/>
      <c r="Z44" s="18"/>
      <c r="AA44" s="17"/>
      <c r="AB44" s="75"/>
      <c r="AC44" s="74"/>
      <c r="AD44" s="17"/>
      <c r="AE44" s="17"/>
      <c r="AF44" s="17"/>
      <c r="AG44" s="17"/>
      <c r="AH44" s="74"/>
      <c r="AI44" s="17"/>
      <c r="AJ44" s="17"/>
      <c r="AK44" s="17"/>
      <c r="AL44" s="76"/>
      <c r="AO44" s="66">
        <f>依頼書!AO42</f>
        <v>0</v>
      </c>
      <c r="AP44" s="66">
        <f>依頼書!AP42</f>
        <v>0</v>
      </c>
      <c r="AQ44" s="66">
        <f>依頼書!AQ42</f>
        <v>0</v>
      </c>
      <c r="AR44" s="66">
        <f>依頼書!AR42</f>
        <v>0</v>
      </c>
      <c r="AS44" s="66">
        <f>依頼書!AS42</f>
        <v>0</v>
      </c>
      <c r="AT44" s="66">
        <f>依頼書!AT42</f>
        <v>0</v>
      </c>
      <c r="AU44" s="66">
        <f>依頼書!AU42</f>
        <v>0</v>
      </c>
      <c r="AV44" s="66">
        <f>依頼書!AV42</f>
        <v>0</v>
      </c>
      <c r="AW44" s="66">
        <f>依頼書!AW42</f>
        <v>0</v>
      </c>
      <c r="AX44" s="66">
        <f>依頼書!AX42</f>
        <v>0</v>
      </c>
      <c r="AY44" s="66">
        <f>依頼書!AY42</f>
        <v>0</v>
      </c>
    </row>
    <row r="45" spans="1:59" ht="16.5" customHeight="1">
      <c r="A45" s="309"/>
      <c r="B45" s="310"/>
      <c r="C45" s="310"/>
      <c r="D45" s="310"/>
      <c r="E45" s="310"/>
      <c r="F45" s="310"/>
      <c r="G45" s="310"/>
      <c r="H45" s="311"/>
      <c r="I45" s="88"/>
      <c r="J45" s="18"/>
      <c r="K45" s="18"/>
      <c r="L45" s="18"/>
      <c r="M45" s="18"/>
      <c r="N45" s="18"/>
      <c r="O45" s="18"/>
      <c r="P45" s="18"/>
      <c r="Q45" s="18"/>
      <c r="R45" s="18"/>
      <c r="S45" s="18"/>
      <c r="T45" s="18"/>
      <c r="U45" s="18"/>
      <c r="V45" s="18"/>
      <c r="W45" s="18"/>
      <c r="X45" s="18"/>
      <c r="Y45" s="18"/>
      <c r="Z45" s="18"/>
      <c r="AA45" s="17"/>
      <c r="AB45" s="75"/>
      <c r="AC45" s="74"/>
      <c r="AD45" s="17"/>
      <c r="AE45" s="17"/>
      <c r="AF45" s="17"/>
      <c r="AG45" s="17"/>
      <c r="AH45" s="74"/>
      <c r="AI45" s="17"/>
      <c r="AJ45" s="17"/>
      <c r="AK45" s="17"/>
      <c r="AL45" s="76"/>
      <c r="AO45" s="66">
        <f>依頼書!AO43</f>
        <v>0</v>
      </c>
      <c r="AP45" s="66" t="b">
        <f>依頼書!AP43</f>
        <v>0</v>
      </c>
      <c r="AQ45" s="66">
        <f>依頼書!AQ43</f>
        <v>0</v>
      </c>
      <c r="AR45" s="66">
        <f>依頼書!AR43</f>
        <v>0</v>
      </c>
      <c r="AS45" s="66">
        <f>依頼書!AS43</f>
        <v>0</v>
      </c>
      <c r="AT45" s="66">
        <f>依頼書!AT43</f>
        <v>0</v>
      </c>
      <c r="AU45" s="66">
        <f>依頼書!AU43</f>
        <v>0</v>
      </c>
      <c r="AV45" s="66">
        <f>依頼書!AV43</f>
        <v>0</v>
      </c>
      <c r="AW45" s="66">
        <f>依頼書!AW43</f>
        <v>0</v>
      </c>
      <c r="AX45" s="66">
        <f>依頼書!AX43</f>
        <v>0</v>
      </c>
      <c r="AY45" s="66">
        <f>依頼書!AY43</f>
        <v>0</v>
      </c>
    </row>
    <row r="46" spans="1:59" ht="16.5" customHeight="1">
      <c r="A46" s="309"/>
      <c r="B46" s="310"/>
      <c r="C46" s="310"/>
      <c r="D46" s="310"/>
      <c r="E46" s="310"/>
      <c r="F46" s="310"/>
      <c r="G46" s="310"/>
      <c r="H46" s="311"/>
      <c r="I46" s="96" t="s">
        <v>106</v>
      </c>
      <c r="J46" s="78"/>
      <c r="K46" s="78"/>
      <c r="L46" s="78"/>
      <c r="M46" s="78"/>
      <c r="N46" s="78"/>
      <c r="O46" s="78"/>
      <c r="P46" s="78"/>
      <c r="Q46" s="78"/>
      <c r="R46" s="78"/>
      <c r="S46" s="78"/>
      <c r="T46" s="78"/>
      <c r="U46" s="78"/>
      <c r="V46" s="78"/>
      <c r="W46" s="78"/>
      <c r="X46" s="78"/>
      <c r="Y46" s="78"/>
      <c r="Z46" s="78"/>
      <c r="AA46" s="80"/>
      <c r="AB46" s="77"/>
      <c r="AC46" s="79"/>
      <c r="AD46" s="80"/>
      <c r="AE46" s="80"/>
      <c r="AF46" s="80"/>
      <c r="AG46" s="80"/>
      <c r="AH46" s="79"/>
      <c r="AI46" s="80"/>
      <c r="AJ46" s="80"/>
      <c r="AK46" s="80"/>
      <c r="AL46" s="81"/>
      <c r="AO46" s="66">
        <f>依頼書!AO44</f>
        <v>0</v>
      </c>
      <c r="AP46" s="66">
        <f>依頼書!AP44</f>
        <v>0</v>
      </c>
      <c r="AQ46" s="66">
        <f>依頼書!AQ44</f>
        <v>0</v>
      </c>
      <c r="AR46" s="66">
        <f>依頼書!AR44</f>
        <v>0</v>
      </c>
      <c r="AS46" s="66">
        <f>依頼書!AS44</f>
        <v>0</v>
      </c>
      <c r="AT46" s="66">
        <f>依頼書!AT44</f>
        <v>0</v>
      </c>
      <c r="AU46" s="66">
        <f>依頼書!AU44</f>
        <v>0</v>
      </c>
      <c r="AV46" s="66">
        <f>依頼書!AV44</f>
        <v>0</v>
      </c>
      <c r="AW46" s="66">
        <f>依頼書!AW44</f>
        <v>0</v>
      </c>
      <c r="AX46" s="66">
        <f>依頼書!AX44</f>
        <v>0</v>
      </c>
      <c r="AY46" s="66">
        <f>依頼書!AY44</f>
        <v>0</v>
      </c>
    </row>
    <row r="47" spans="1:59" ht="16.5" customHeight="1">
      <c r="A47" s="309"/>
      <c r="B47" s="310"/>
      <c r="C47" s="310"/>
      <c r="D47" s="310"/>
      <c r="E47" s="310"/>
      <c r="F47" s="310"/>
      <c r="G47" s="310"/>
      <c r="H47" s="311"/>
      <c r="I47" s="88"/>
      <c r="J47" s="18"/>
      <c r="K47" s="18"/>
      <c r="L47" s="18"/>
      <c r="M47" s="18"/>
      <c r="N47" s="18"/>
      <c r="O47" s="18"/>
      <c r="P47" s="18"/>
      <c r="Q47" s="18"/>
      <c r="R47" s="18"/>
      <c r="S47" s="18"/>
      <c r="T47" s="18"/>
      <c r="U47" s="18"/>
      <c r="V47" s="18"/>
      <c r="W47" s="18"/>
      <c r="X47" s="18"/>
      <c r="Y47" s="18"/>
      <c r="Z47" s="18"/>
      <c r="AA47" s="17"/>
      <c r="AB47" s="321">
        <f>依頼書!AB45</f>
        <v>0</v>
      </c>
      <c r="AC47" s="322"/>
      <c r="AD47" s="324">
        <f>依頼書!AD45</f>
        <v>-15000</v>
      </c>
      <c r="AE47" s="324"/>
      <c r="AF47" s="324"/>
      <c r="AG47" s="202" t="s">
        <v>36</v>
      </c>
      <c r="AH47" s="325"/>
      <c r="AI47" s="324">
        <f t="shared" ref="AI47" si="3">AB47*AD47</f>
        <v>0</v>
      </c>
      <c r="AJ47" s="324"/>
      <c r="AK47" s="324"/>
      <c r="AL47" s="326"/>
      <c r="AO47" s="66">
        <f>依頼書!AO45</f>
        <v>0</v>
      </c>
      <c r="AP47" s="66" t="b">
        <f>依頼書!AP45</f>
        <v>0</v>
      </c>
      <c r="AQ47" s="66">
        <f>依頼書!AQ45</f>
        <v>0</v>
      </c>
      <c r="AR47" s="66">
        <f>依頼書!AR45</f>
        <v>0</v>
      </c>
      <c r="AS47" s="66">
        <f>依頼書!AS45</f>
        <v>0</v>
      </c>
      <c r="AT47" s="66">
        <f>依頼書!AT45</f>
        <v>0</v>
      </c>
      <c r="AU47" s="66">
        <f>依頼書!AU45</f>
        <v>0</v>
      </c>
      <c r="AV47" s="66">
        <f>依頼書!AV45</f>
        <v>0</v>
      </c>
      <c r="AW47" s="66" t="b">
        <f>依頼書!AW45</f>
        <v>0</v>
      </c>
      <c r="AX47" s="66">
        <f>依頼書!AX45</f>
        <v>0</v>
      </c>
      <c r="AY47" s="66">
        <f>依頼書!AY45</f>
        <v>0</v>
      </c>
    </row>
    <row r="48" spans="1:59" ht="16.5" customHeight="1">
      <c r="A48" s="309"/>
      <c r="B48" s="310"/>
      <c r="C48" s="310"/>
      <c r="D48" s="310"/>
      <c r="E48" s="310"/>
      <c r="F48" s="310"/>
      <c r="G48" s="310"/>
      <c r="H48" s="311"/>
      <c r="I48" s="88"/>
      <c r="J48" s="18"/>
      <c r="K48" s="18"/>
      <c r="L48" s="18"/>
      <c r="M48" s="18"/>
      <c r="N48" s="18"/>
      <c r="O48" s="18"/>
      <c r="P48" s="18"/>
      <c r="Q48" s="18"/>
      <c r="R48" s="18"/>
      <c r="S48" s="18"/>
      <c r="T48" s="18"/>
      <c r="U48" s="18"/>
      <c r="V48" s="18"/>
      <c r="W48" s="18"/>
      <c r="X48" s="18"/>
      <c r="Y48" s="18"/>
      <c r="Z48" s="18"/>
      <c r="AA48" s="17"/>
      <c r="AB48" s="75"/>
      <c r="AC48" s="74"/>
      <c r="AD48" s="17"/>
      <c r="AE48" s="17"/>
      <c r="AF48" s="17"/>
      <c r="AG48" s="17"/>
      <c r="AH48" s="74"/>
      <c r="AI48" s="17"/>
      <c r="AJ48" s="17"/>
      <c r="AK48" s="17"/>
      <c r="AL48" s="76"/>
      <c r="AO48" s="66">
        <f>依頼書!AO46</f>
        <v>0</v>
      </c>
      <c r="AP48" s="66">
        <f>依頼書!AP46</f>
        <v>0</v>
      </c>
      <c r="AQ48" s="66">
        <f>依頼書!AQ46</f>
        <v>0</v>
      </c>
      <c r="AR48" s="66">
        <f>依頼書!AR46</f>
        <v>0</v>
      </c>
      <c r="AS48" s="66">
        <f>依頼書!AS46</f>
        <v>0</v>
      </c>
      <c r="AT48" s="66">
        <f>依頼書!AT46</f>
        <v>0</v>
      </c>
      <c r="AU48" s="66">
        <f>依頼書!AU46</f>
        <v>0</v>
      </c>
      <c r="AV48" s="66">
        <f>依頼書!AV46</f>
        <v>0</v>
      </c>
      <c r="AW48" s="66">
        <f>依頼書!AW46</f>
        <v>0</v>
      </c>
      <c r="AX48" s="66">
        <f>依頼書!AX46</f>
        <v>0</v>
      </c>
      <c r="AY48" s="66">
        <f>依頼書!AY46</f>
        <v>0</v>
      </c>
    </row>
    <row r="49" spans="1:51" ht="16.5" customHeight="1">
      <c r="A49" s="312"/>
      <c r="B49" s="313"/>
      <c r="C49" s="313"/>
      <c r="D49" s="313"/>
      <c r="E49" s="313"/>
      <c r="F49" s="313"/>
      <c r="G49" s="313"/>
      <c r="H49" s="314"/>
      <c r="I49" s="97"/>
      <c r="J49" s="98"/>
      <c r="K49" s="98"/>
      <c r="L49" s="98"/>
      <c r="M49" s="98"/>
      <c r="N49" s="98"/>
      <c r="O49" s="98"/>
      <c r="P49" s="98"/>
      <c r="Q49" s="98"/>
      <c r="R49" s="98"/>
      <c r="S49" s="98"/>
      <c r="T49" s="98"/>
      <c r="U49" s="98"/>
      <c r="V49" s="98"/>
      <c r="W49" s="98"/>
      <c r="X49" s="98"/>
      <c r="Y49" s="98"/>
      <c r="Z49" s="98"/>
      <c r="AA49" s="17"/>
      <c r="AB49" s="84"/>
      <c r="AC49" s="83"/>
      <c r="AD49" s="82"/>
      <c r="AE49" s="82"/>
      <c r="AF49" s="82"/>
      <c r="AG49" s="82"/>
      <c r="AH49" s="83"/>
      <c r="AI49" s="82"/>
      <c r="AJ49" s="82"/>
      <c r="AK49" s="82"/>
      <c r="AL49" s="85"/>
      <c r="AO49" s="66">
        <f>依頼書!AO47</f>
        <v>0</v>
      </c>
      <c r="AP49" s="66" t="b">
        <f>依頼書!AP47</f>
        <v>0</v>
      </c>
      <c r="AQ49" s="66">
        <f>依頼書!AQ47</f>
        <v>0</v>
      </c>
      <c r="AR49" s="66">
        <f>依頼書!AR47</f>
        <v>0</v>
      </c>
      <c r="AS49" s="66">
        <f>依頼書!AS47</f>
        <v>0</v>
      </c>
      <c r="AT49" s="66">
        <f>依頼書!AT47</f>
        <v>0</v>
      </c>
      <c r="AU49" s="66">
        <f>依頼書!AU47</f>
        <v>0</v>
      </c>
      <c r="AV49" s="66">
        <f>依頼書!AV47</f>
        <v>0</v>
      </c>
      <c r="AW49" s="66">
        <f>依頼書!AW47</f>
        <v>0</v>
      </c>
      <c r="AX49" s="66">
        <f>依頼書!AX47</f>
        <v>0</v>
      </c>
      <c r="AY49" s="66">
        <f>依頼書!AY47</f>
        <v>0</v>
      </c>
    </row>
    <row r="50" spans="1:51" ht="16.5" customHeight="1">
      <c r="A50" s="306" t="str">
        <f>IF(AND(AO56=0,(COUNTIF(AP47,TRUE)+AP56+AP53)&gt;0),"
↑チェックして下さい。","")</f>
        <v/>
      </c>
      <c r="B50" s="307"/>
      <c r="C50" s="307"/>
      <c r="D50" s="307"/>
      <c r="E50" s="307"/>
      <c r="F50" s="307"/>
      <c r="G50" s="307"/>
      <c r="H50" s="308"/>
      <c r="I50" s="11" t="s">
        <v>18</v>
      </c>
      <c r="J50" s="11"/>
      <c r="K50" s="11"/>
      <c r="L50" s="11"/>
      <c r="M50" s="11"/>
      <c r="N50" s="11"/>
      <c r="O50" s="11"/>
      <c r="P50" s="11"/>
      <c r="Q50" s="11"/>
      <c r="R50" s="11"/>
      <c r="S50" s="11"/>
      <c r="T50" s="11"/>
      <c r="U50" s="11"/>
      <c r="V50" s="11"/>
      <c r="W50" s="11"/>
      <c r="X50" s="11"/>
      <c r="Y50" s="11"/>
      <c r="Z50" s="11"/>
      <c r="AA50" s="11"/>
      <c r="AB50" s="86"/>
      <c r="AC50" s="73"/>
      <c r="AD50" s="86"/>
      <c r="AE50" s="11"/>
      <c r="AF50" s="11"/>
      <c r="AG50" s="11"/>
      <c r="AH50" s="73"/>
      <c r="AI50" s="11"/>
      <c r="AJ50" s="11"/>
      <c r="AK50" s="11"/>
      <c r="AL50" s="87"/>
      <c r="AO50" s="66">
        <f>依頼書!AO48</f>
        <v>0</v>
      </c>
      <c r="AP50" s="66">
        <f>依頼書!AP48</f>
        <v>0</v>
      </c>
      <c r="AQ50" s="66">
        <f>依頼書!AQ48</f>
        <v>0</v>
      </c>
      <c r="AR50" s="66">
        <f>依頼書!AR48</f>
        <v>0</v>
      </c>
      <c r="AS50" s="66">
        <f>依頼書!AS48</f>
        <v>0</v>
      </c>
      <c r="AT50" s="66">
        <f>依頼書!AT48</f>
        <v>0</v>
      </c>
      <c r="AU50" s="66">
        <f>依頼書!AU48</f>
        <v>0</v>
      </c>
      <c r="AV50" s="66">
        <f>依頼書!AV48</f>
        <v>0</v>
      </c>
      <c r="AW50" s="66">
        <f>依頼書!AW48</f>
        <v>0</v>
      </c>
      <c r="AX50" s="66">
        <f>依頼書!AX48</f>
        <v>0</v>
      </c>
      <c r="AY50" s="66">
        <f>依頼書!AY48</f>
        <v>0</v>
      </c>
    </row>
    <row r="51" spans="1:51" ht="16.5" customHeight="1">
      <c r="A51" s="309"/>
      <c r="B51" s="310"/>
      <c r="C51" s="310"/>
      <c r="D51" s="310"/>
      <c r="E51" s="310"/>
      <c r="F51" s="310"/>
      <c r="G51" s="310"/>
      <c r="H51" s="311"/>
      <c r="I51" s="18"/>
      <c r="J51" s="18"/>
      <c r="K51" s="18"/>
      <c r="L51" s="18"/>
      <c r="M51" s="18"/>
      <c r="N51" s="18"/>
      <c r="O51" s="18"/>
      <c r="P51" s="18"/>
      <c r="Q51" s="18"/>
      <c r="R51" s="18"/>
      <c r="S51" s="18"/>
      <c r="T51" s="18"/>
      <c r="U51" s="18"/>
      <c r="V51" s="18"/>
      <c r="W51" s="18"/>
      <c r="X51" s="18"/>
      <c r="Y51" s="18"/>
      <c r="Z51" s="18"/>
      <c r="AA51" s="17"/>
      <c r="AB51" s="321">
        <f>依頼書!AB49</f>
        <v>0</v>
      </c>
      <c r="AC51" s="322"/>
      <c r="AD51" s="324">
        <f>依頼書!AD49</f>
        <v>50000</v>
      </c>
      <c r="AE51" s="324"/>
      <c r="AF51" s="324"/>
      <c r="AG51" s="202" t="s">
        <v>36</v>
      </c>
      <c r="AH51" s="325"/>
      <c r="AI51" s="324">
        <f t="shared" ref="AI51:AI52" si="4">AB51*AD51</f>
        <v>0</v>
      </c>
      <c r="AJ51" s="324"/>
      <c r="AK51" s="324"/>
      <c r="AL51" s="326"/>
      <c r="AO51" s="66" t="b">
        <v>0</v>
      </c>
      <c r="AP51" s="66" t="b">
        <f>依頼書!AP49</f>
        <v>0</v>
      </c>
      <c r="AQ51" s="66">
        <f>依頼書!AQ49</f>
        <v>0</v>
      </c>
      <c r="AR51" s="66">
        <f>依頼書!AR49</f>
        <v>0</v>
      </c>
      <c r="AS51" s="66">
        <f>依頼書!AS49</f>
        <v>0</v>
      </c>
      <c r="AT51" s="66">
        <f>依頼書!AT49</f>
        <v>0</v>
      </c>
      <c r="AU51" s="66">
        <f>依頼書!AU49</f>
        <v>0</v>
      </c>
      <c r="AV51" s="66">
        <f>依頼書!AV49</f>
        <v>0</v>
      </c>
      <c r="AW51" s="66" t="b">
        <f>依頼書!AW49</f>
        <v>0</v>
      </c>
      <c r="AX51" s="66">
        <f>依頼書!AX49</f>
        <v>0</v>
      </c>
      <c r="AY51" s="66">
        <f>依頼書!AY49</f>
        <v>0</v>
      </c>
    </row>
    <row r="52" spans="1:51" ht="16.5" customHeight="1">
      <c r="A52" s="309"/>
      <c r="B52" s="310"/>
      <c r="C52" s="310"/>
      <c r="D52" s="310"/>
      <c r="E52" s="310"/>
      <c r="F52" s="310"/>
      <c r="G52" s="310"/>
      <c r="H52" s="311"/>
      <c r="I52" s="18"/>
      <c r="J52" s="18"/>
      <c r="K52" s="18"/>
      <c r="L52" s="18"/>
      <c r="M52" s="18"/>
      <c r="N52" s="18"/>
      <c r="O52" s="18"/>
      <c r="P52" s="18"/>
      <c r="Q52" s="18"/>
      <c r="R52" s="18"/>
      <c r="S52" s="18"/>
      <c r="T52" s="18"/>
      <c r="U52" s="18"/>
      <c r="V52" s="18"/>
      <c r="W52" s="18"/>
      <c r="X52" s="18"/>
      <c r="Y52" s="18"/>
      <c r="Z52" s="18"/>
      <c r="AA52" s="17"/>
      <c r="AB52" s="321">
        <f>依頼書!AB50</f>
        <v>0</v>
      </c>
      <c r="AC52" s="322"/>
      <c r="AD52" s="324">
        <f>依頼書!AD50</f>
        <v>30000</v>
      </c>
      <c r="AE52" s="324"/>
      <c r="AF52" s="324"/>
      <c r="AG52" s="202" t="s">
        <v>36</v>
      </c>
      <c r="AH52" s="325"/>
      <c r="AI52" s="324">
        <f t="shared" si="4"/>
        <v>0</v>
      </c>
      <c r="AJ52" s="324"/>
      <c r="AK52" s="324"/>
      <c r="AL52" s="326"/>
      <c r="AO52" s="66">
        <f>依頼書!AO50</f>
        <v>0</v>
      </c>
      <c r="AP52" s="66" t="b">
        <f>依頼書!AP50</f>
        <v>0</v>
      </c>
      <c r="AQ52" s="66">
        <f>依頼書!AQ50</f>
        <v>0</v>
      </c>
      <c r="AR52" s="66">
        <f>依頼書!AR50</f>
        <v>0</v>
      </c>
      <c r="AS52" s="66">
        <f>依頼書!AS50</f>
        <v>0</v>
      </c>
      <c r="AT52" s="66">
        <f>依頼書!AT50</f>
        <v>0</v>
      </c>
      <c r="AU52" s="66">
        <f>依頼書!AU50</f>
        <v>0</v>
      </c>
      <c r="AV52" s="66">
        <f>依頼書!AV50</f>
        <v>0</v>
      </c>
      <c r="AW52" s="66" t="b">
        <f>依頼書!AW50</f>
        <v>0</v>
      </c>
      <c r="AX52" s="66">
        <f>依頼書!AX50</f>
        <v>0</v>
      </c>
      <c r="AY52" s="66">
        <f>依頼書!AY50</f>
        <v>0</v>
      </c>
    </row>
    <row r="53" spans="1:51" ht="16.5" customHeight="1">
      <c r="A53" s="309"/>
      <c r="B53" s="310"/>
      <c r="C53" s="310"/>
      <c r="D53" s="310"/>
      <c r="E53" s="310"/>
      <c r="F53" s="310"/>
      <c r="G53" s="310"/>
      <c r="H53" s="311"/>
      <c r="I53" s="80" t="s">
        <v>90</v>
      </c>
      <c r="J53" s="80"/>
      <c r="K53" s="80"/>
      <c r="L53" s="80"/>
      <c r="M53" s="80"/>
      <c r="N53" s="80"/>
      <c r="O53" s="80"/>
      <c r="P53" s="80"/>
      <c r="Q53" s="80"/>
      <c r="R53" s="80"/>
      <c r="S53" s="80"/>
      <c r="T53" s="80"/>
      <c r="U53" s="80"/>
      <c r="V53" s="80"/>
      <c r="W53" s="80"/>
      <c r="X53" s="80"/>
      <c r="Y53" s="80"/>
      <c r="Z53" s="80"/>
      <c r="AA53" s="80"/>
      <c r="AB53" s="77"/>
      <c r="AC53" s="79"/>
      <c r="AD53" s="77"/>
      <c r="AE53" s="80"/>
      <c r="AF53" s="80"/>
      <c r="AG53" s="80"/>
      <c r="AH53" s="79"/>
      <c r="AI53" s="80"/>
      <c r="AJ53" s="80"/>
      <c r="AK53" s="80"/>
      <c r="AL53" s="81"/>
      <c r="AO53" s="66">
        <f>依頼書!AO51</f>
        <v>0</v>
      </c>
      <c r="AP53" s="66">
        <f>依頼書!AP51</f>
        <v>0</v>
      </c>
      <c r="AQ53" s="66">
        <f>依頼書!AQ51</f>
        <v>0</v>
      </c>
      <c r="AR53" s="66">
        <f>依頼書!AR51</f>
        <v>0</v>
      </c>
      <c r="AS53" s="66">
        <f>依頼書!AS51</f>
        <v>0</v>
      </c>
      <c r="AT53" s="66">
        <f>依頼書!AT51</f>
        <v>0</v>
      </c>
      <c r="AU53" s="66">
        <f>依頼書!AU51</f>
        <v>0</v>
      </c>
      <c r="AV53" s="66">
        <f>依頼書!AV51</f>
        <v>0</v>
      </c>
      <c r="AW53" s="66">
        <f>依頼書!AW51</f>
        <v>0</v>
      </c>
      <c r="AX53" s="66">
        <f>依頼書!AX51</f>
        <v>0</v>
      </c>
      <c r="AY53" s="66">
        <f>依頼書!AY51</f>
        <v>0</v>
      </c>
    </row>
    <row r="54" spans="1:51" ht="16.5" customHeight="1">
      <c r="A54" s="309"/>
      <c r="B54" s="310"/>
      <c r="C54" s="310"/>
      <c r="D54" s="310"/>
      <c r="E54" s="310"/>
      <c r="F54" s="310"/>
      <c r="G54" s="310"/>
      <c r="H54" s="311"/>
      <c r="I54" s="18"/>
      <c r="J54" s="18"/>
      <c r="K54" s="18"/>
      <c r="L54" s="18"/>
      <c r="M54" s="18"/>
      <c r="N54" s="18"/>
      <c r="O54" s="18"/>
      <c r="P54" s="18"/>
      <c r="Q54" s="18"/>
      <c r="R54" s="18"/>
      <c r="S54" s="18"/>
      <c r="T54" s="18"/>
      <c r="U54" s="18"/>
      <c r="V54" s="18"/>
      <c r="W54" s="18"/>
      <c r="X54" s="18"/>
      <c r="Y54" s="18"/>
      <c r="Z54" s="18"/>
      <c r="AA54" s="17"/>
      <c r="AB54" s="321">
        <f>依頼書!AB52</f>
        <v>0</v>
      </c>
      <c r="AC54" s="322"/>
      <c r="AD54" s="324">
        <f>依頼書!AD52</f>
        <v>-5000</v>
      </c>
      <c r="AE54" s="324"/>
      <c r="AF54" s="324"/>
      <c r="AG54" s="202" t="s">
        <v>36</v>
      </c>
      <c r="AH54" s="325"/>
      <c r="AI54" s="324">
        <f t="shared" ref="AI54:AI55" si="5">AB54*AD54</f>
        <v>0</v>
      </c>
      <c r="AJ54" s="324"/>
      <c r="AK54" s="324"/>
      <c r="AL54" s="326"/>
      <c r="AO54" s="66">
        <f>依頼書!AO52</f>
        <v>0</v>
      </c>
      <c r="AP54" s="66" t="b">
        <f>依頼書!AP52</f>
        <v>0</v>
      </c>
      <c r="AQ54" s="66">
        <f>依頼書!AQ52</f>
        <v>0</v>
      </c>
      <c r="AR54" s="66">
        <f>依頼書!AR52</f>
        <v>0</v>
      </c>
      <c r="AS54" s="66">
        <f>依頼書!AS52</f>
        <v>0</v>
      </c>
      <c r="AT54" s="66">
        <f>依頼書!AT52</f>
        <v>0</v>
      </c>
      <c r="AU54" s="66">
        <f>依頼書!AU52</f>
        <v>0</v>
      </c>
      <c r="AV54" s="66">
        <f>依頼書!AV52</f>
        <v>0</v>
      </c>
      <c r="AW54" s="66" t="b">
        <f>依頼書!AW52</f>
        <v>0</v>
      </c>
      <c r="AX54" s="66">
        <f>依頼書!AX52</f>
        <v>0</v>
      </c>
      <c r="AY54" s="66">
        <f>依頼書!AY52</f>
        <v>0</v>
      </c>
    </row>
    <row r="55" spans="1:51" ht="16.5" customHeight="1">
      <c r="A55" s="312"/>
      <c r="B55" s="313"/>
      <c r="C55" s="313"/>
      <c r="D55" s="313"/>
      <c r="E55" s="313"/>
      <c r="F55" s="313"/>
      <c r="G55" s="313"/>
      <c r="H55" s="314"/>
      <c r="I55" s="98"/>
      <c r="J55" s="98"/>
      <c r="K55" s="98"/>
      <c r="L55" s="98"/>
      <c r="M55" s="98"/>
      <c r="N55" s="98"/>
      <c r="O55" s="98"/>
      <c r="P55" s="98"/>
      <c r="Q55" s="98"/>
      <c r="R55" s="98"/>
      <c r="S55" s="98"/>
      <c r="T55" s="98"/>
      <c r="U55" s="98"/>
      <c r="V55" s="98"/>
      <c r="W55" s="98"/>
      <c r="X55" s="98"/>
      <c r="Y55" s="98"/>
      <c r="Z55" s="98"/>
      <c r="AA55" s="82"/>
      <c r="AB55" s="327">
        <f>依頼書!AB53</f>
        <v>0</v>
      </c>
      <c r="AC55" s="328"/>
      <c r="AD55" s="324">
        <v>0</v>
      </c>
      <c r="AE55" s="324"/>
      <c r="AF55" s="324"/>
      <c r="AG55" s="202" t="s">
        <v>36</v>
      </c>
      <c r="AH55" s="325"/>
      <c r="AI55" s="324">
        <f t="shared" si="5"/>
        <v>0</v>
      </c>
      <c r="AJ55" s="324"/>
      <c r="AK55" s="324"/>
      <c r="AL55" s="326"/>
      <c r="AO55" s="66">
        <f>依頼書!AO53</f>
        <v>0</v>
      </c>
      <c r="AP55" s="66" t="b">
        <f>依頼書!AP53</f>
        <v>0</v>
      </c>
      <c r="AQ55" s="66">
        <f>依頼書!AQ53</f>
        <v>0</v>
      </c>
      <c r="AR55" s="66">
        <f>依頼書!AR53</f>
        <v>0</v>
      </c>
      <c r="AS55" s="66">
        <f>依頼書!AS53</f>
        <v>0</v>
      </c>
      <c r="AT55" s="66">
        <f>依頼書!AT53</f>
        <v>0</v>
      </c>
      <c r="AU55" s="66">
        <f>依頼書!AU53</f>
        <v>0</v>
      </c>
      <c r="AV55" s="66">
        <f>依頼書!AV53</f>
        <v>0</v>
      </c>
      <c r="AW55" s="66" t="b">
        <f>依頼書!AW53</f>
        <v>0</v>
      </c>
      <c r="AX55" s="66">
        <f>依頼書!AX53</f>
        <v>0</v>
      </c>
      <c r="AY55" s="66">
        <f>依頼書!AY53</f>
        <v>0</v>
      </c>
    </row>
    <row r="56" spans="1:51" ht="16.5" customHeight="1">
      <c r="A56" s="112" t="s">
        <v>19</v>
      </c>
      <c r="B56" s="112" t="s">
        <v>110</v>
      </c>
      <c r="C56" s="112"/>
      <c r="D56" s="95"/>
      <c r="E56" s="95"/>
      <c r="F56" s="95"/>
      <c r="G56" s="95"/>
      <c r="H56" s="95"/>
      <c r="I56" s="95"/>
      <c r="J56" s="95"/>
      <c r="K56" s="95"/>
      <c r="L56" s="95"/>
      <c r="M56" s="95"/>
      <c r="N56" s="95"/>
      <c r="O56" s="95"/>
      <c r="P56" s="95"/>
      <c r="Q56" s="95"/>
      <c r="R56" s="95"/>
      <c r="S56" s="95"/>
      <c r="T56" s="95"/>
      <c r="U56" s="95"/>
      <c r="V56" s="95"/>
      <c r="W56" s="95"/>
      <c r="X56" s="95"/>
      <c r="Y56" s="95"/>
      <c r="Z56" s="95"/>
      <c r="AA56" s="17"/>
      <c r="AB56" s="95"/>
      <c r="AC56" s="95"/>
      <c r="AD56" s="344" t="s">
        <v>20</v>
      </c>
      <c r="AE56" s="345"/>
      <c r="AF56" s="345"/>
      <c r="AG56" s="345"/>
      <c r="AH56" s="345"/>
      <c r="AI56" s="346">
        <f>SUM(AI25:AL55)</f>
        <v>0</v>
      </c>
      <c r="AJ56" s="347"/>
      <c r="AK56" s="347"/>
      <c r="AL56" s="348"/>
      <c r="AO56" s="66">
        <f>依頼書!AO54</f>
        <v>0</v>
      </c>
      <c r="AP56" s="66">
        <f>依頼書!AP54</f>
        <v>0</v>
      </c>
      <c r="AQ56" s="66">
        <f>依頼書!AQ54</f>
        <v>0</v>
      </c>
      <c r="AR56" s="66">
        <f>依頼書!AR54</f>
        <v>0</v>
      </c>
      <c r="AS56" s="66">
        <f>依頼書!AS54</f>
        <v>0</v>
      </c>
      <c r="AT56" s="66">
        <f>依頼書!AT54</f>
        <v>0</v>
      </c>
      <c r="AU56" s="66">
        <f>依頼書!AU54</f>
        <v>0</v>
      </c>
      <c r="AV56" s="66">
        <f>依頼書!AV54</f>
        <v>0</v>
      </c>
      <c r="AW56" s="66">
        <f>依頼書!AW54</f>
        <v>0</v>
      </c>
      <c r="AX56" s="66">
        <f>依頼書!AX54</f>
        <v>0</v>
      </c>
      <c r="AY56" s="66">
        <f>依頼書!AY54</f>
        <v>0</v>
      </c>
    </row>
    <row r="57" spans="1:51" ht="16.5" customHeight="1" thickBot="1">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349" t="s">
        <v>42</v>
      </c>
      <c r="AE57" s="350"/>
      <c r="AF57" s="350"/>
      <c r="AG57" s="125">
        <f>依頼書!AG55</f>
        <v>10</v>
      </c>
      <c r="AH57" s="126" t="s">
        <v>41</v>
      </c>
      <c r="AI57" s="318">
        <f>INT((AI56*AG57)/100)</f>
        <v>0</v>
      </c>
      <c r="AJ57" s="319"/>
      <c r="AK57" s="319"/>
      <c r="AL57" s="351"/>
      <c r="AO57" s="66">
        <f>依頼書!AO55</f>
        <v>0</v>
      </c>
      <c r="AP57" s="66">
        <f>依頼書!AP55</f>
        <v>0</v>
      </c>
      <c r="AQ57" s="66">
        <f>依頼書!AQ55</f>
        <v>0</v>
      </c>
      <c r="AR57" s="66">
        <f>依頼書!AR55</f>
        <v>0</v>
      </c>
      <c r="AS57" s="66">
        <f>依頼書!AS55</f>
        <v>0</v>
      </c>
      <c r="AT57" s="66">
        <f>依頼書!AT55</f>
        <v>0</v>
      </c>
      <c r="AU57" s="66">
        <f>依頼書!AU55</f>
        <v>0</v>
      </c>
      <c r="AV57" s="66">
        <f>依頼書!AV55</f>
        <v>0</v>
      </c>
      <c r="AW57" s="66">
        <f>依頼書!AW55</f>
        <v>0</v>
      </c>
      <c r="AX57" s="66">
        <f>依頼書!AX55</f>
        <v>0</v>
      </c>
      <c r="AY57" s="66">
        <f>依頼書!AY55</f>
        <v>0</v>
      </c>
    </row>
    <row r="58" spans="1:51" ht="16.5" customHeight="1">
      <c r="A58" s="105" t="s">
        <v>96</v>
      </c>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95"/>
      <c r="AC58" s="95"/>
      <c r="AD58" s="352" t="s">
        <v>95</v>
      </c>
      <c r="AE58" s="352"/>
      <c r="AF58" s="352"/>
      <c r="AG58" s="352"/>
      <c r="AH58" s="353"/>
      <c r="AI58" s="356">
        <f>SUM(AI56:AL57)</f>
        <v>0</v>
      </c>
      <c r="AJ58" s="357"/>
      <c r="AK58" s="357"/>
      <c r="AL58" s="357"/>
      <c r="AO58" s="66">
        <f>依頼書!AO56</f>
        <v>0</v>
      </c>
      <c r="AP58" s="66">
        <f>依頼書!AP56</f>
        <v>0</v>
      </c>
      <c r="AQ58" s="66">
        <f>依頼書!AQ56</f>
        <v>0</v>
      </c>
      <c r="AR58" s="66">
        <f>依頼書!AR56</f>
        <v>0</v>
      </c>
      <c r="AS58" s="66">
        <f>依頼書!AS56</f>
        <v>0</v>
      </c>
      <c r="AT58" s="66">
        <f>依頼書!AT56</f>
        <v>0</v>
      </c>
      <c r="AU58" s="66">
        <f>依頼書!AU56</f>
        <v>0</v>
      </c>
      <c r="AV58" s="66">
        <f>依頼書!AV56</f>
        <v>0</v>
      </c>
      <c r="AW58" s="66">
        <f>依頼書!AW56</f>
        <v>0</v>
      </c>
      <c r="AX58" s="66">
        <f>依頼書!AX56</f>
        <v>0</v>
      </c>
      <c r="AY58" s="66">
        <f>依頼書!AY56</f>
        <v>0</v>
      </c>
    </row>
    <row r="59" spans="1:51" s="9" customFormat="1" ht="16.5" customHeight="1" thickBot="1">
      <c r="A59" s="113"/>
      <c r="B59" s="360" t="s">
        <v>102</v>
      </c>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2"/>
      <c r="AB59" s="105"/>
      <c r="AC59" s="105"/>
      <c r="AD59" s="354"/>
      <c r="AE59" s="354"/>
      <c r="AF59" s="354"/>
      <c r="AG59" s="354"/>
      <c r="AH59" s="355"/>
      <c r="AI59" s="358"/>
      <c r="AJ59" s="359"/>
      <c r="AK59" s="359"/>
      <c r="AL59" s="359"/>
    </row>
    <row r="60" spans="1:51" ht="16.5" customHeight="1">
      <c r="A60" s="114"/>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5"/>
      <c r="AB60" s="115"/>
      <c r="AC60" s="115"/>
    </row>
    <row r="61" spans="1:51" ht="16.5" customHeight="1">
      <c r="AA61" s="116"/>
      <c r="AB61" s="115"/>
      <c r="AC61" s="115"/>
    </row>
    <row r="62" spans="1:51" ht="16.5" customHeight="1">
      <c r="A62" s="105" t="s">
        <v>97</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51" s="105" customFormat="1" ht="16.5" customHeight="1">
      <c r="B63" s="366" t="s">
        <v>98</v>
      </c>
      <c r="C63" s="367"/>
      <c r="D63" s="367"/>
      <c r="E63" s="367"/>
      <c r="F63" s="117" t="s">
        <v>99</v>
      </c>
      <c r="G63" s="117"/>
      <c r="H63" s="117"/>
      <c r="I63" s="117"/>
      <c r="J63" s="117"/>
      <c r="K63" s="117"/>
      <c r="L63" s="117"/>
      <c r="M63" s="117"/>
      <c r="N63" s="117"/>
      <c r="O63" s="117"/>
      <c r="P63" s="117"/>
      <c r="Q63" s="117"/>
      <c r="R63" s="117"/>
      <c r="S63" s="117"/>
      <c r="T63" s="117"/>
      <c r="U63" s="117"/>
      <c r="V63" s="117"/>
      <c r="W63" s="117"/>
      <c r="X63" s="117"/>
      <c r="Y63" s="117"/>
      <c r="Z63" s="117"/>
      <c r="AA63" s="117"/>
      <c r="AB63" s="119"/>
      <c r="AC63" s="120"/>
    </row>
    <row r="64" spans="1:51" s="105" customFormat="1" ht="16.5" customHeight="1">
      <c r="B64" s="368" t="s">
        <v>100</v>
      </c>
      <c r="C64" s="369"/>
      <c r="D64" s="369"/>
      <c r="E64" s="369"/>
      <c r="F64" s="118" t="s">
        <v>101</v>
      </c>
      <c r="G64" s="118"/>
      <c r="H64" s="118"/>
      <c r="I64" s="118"/>
      <c r="J64" s="118"/>
      <c r="K64" s="118"/>
      <c r="L64" s="118"/>
      <c r="M64" s="118"/>
      <c r="N64" s="118"/>
      <c r="O64" s="118"/>
      <c r="P64" s="118"/>
      <c r="Q64" s="118"/>
      <c r="R64" s="118"/>
      <c r="S64" s="118"/>
      <c r="T64" s="118"/>
      <c r="U64" s="118"/>
      <c r="V64" s="118"/>
      <c r="W64" s="118"/>
      <c r="X64" s="118"/>
      <c r="Y64" s="118"/>
      <c r="Z64" s="118"/>
      <c r="AA64" s="118"/>
      <c r="AB64" s="119"/>
      <c r="AC64" s="120"/>
    </row>
    <row r="65" spans="33:38" ht="16.5" customHeight="1">
      <c r="AG65" s="329" t="s">
        <v>68</v>
      </c>
      <c r="AH65" s="330"/>
      <c r="AI65" s="330"/>
      <c r="AJ65" s="330"/>
      <c r="AK65" s="330"/>
      <c r="AL65" s="331"/>
    </row>
    <row r="66" spans="33:38" ht="16.5" customHeight="1">
      <c r="AG66" s="332">
        <f>依頼書!AG135</f>
        <v>0</v>
      </c>
      <c r="AH66" s="333"/>
      <c r="AI66" s="333"/>
      <c r="AJ66" s="333"/>
      <c r="AK66" s="333"/>
      <c r="AL66" s="334"/>
    </row>
    <row r="67" spans="33:38" ht="16.5" customHeight="1">
      <c r="AG67" s="335"/>
      <c r="AH67" s="336"/>
      <c r="AI67" s="336"/>
      <c r="AJ67" s="336"/>
      <c r="AK67" s="336"/>
      <c r="AL67" s="337"/>
    </row>
  </sheetData>
  <sheetProtection sheet="1" objects="1" scenarios="1" selectLockedCells="1"/>
  <mergeCells count="101">
    <mergeCell ref="AG65:AL65"/>
    <mergeCell ref="AG66:AL67"/>
    <mergeCell ref="AD56:AH56"/>
    <mergeCell ref="AI56:AL56"/>
    <mergeCell ref="AD57:AF57"/>
    <mergeCell ref="AI57:AL57"/>
    <mergeCell ref="AD58:AH59"/>
    <mergeCell ref="AI58:AL59"/>
    <mergeCell ref="A50:H55"/>
    <mergeCell ref="AB51:AC51"/>
    <mergeCell ref="AD51:AF51"/>
    <mergeCell ref="AG51:AH51"/>
    <mergeCell ref="AI51:AL51"/>
    <mergeCell ref="AB52:AC52"/>
    <mergeCell ref="AD52:AF52"/>
    <mergeCell ref="AG52:AH52"/>
    <mergeCell ref="AI52:AL52"/>
    <mergeCell ref="AB54:AC54"/>
    <mergeCell ref="AD54:AF54"/>
    <mergeCell ref="AG54:AH54"/>
    <mergeCell ref="AI54:AL54"/>
    <mergeCell ref="AB55:AC55"/>
    <mergeCell ref="AD55:AF55"/>
    <mergeCell ref="AG55:AH55"/>
    <mergeCell ref="AI55:AL55"/>
    <mergeCell ref="A38:H49"/>
    <mergeCell ref="AB39:AC39"/>
    <mergeCell ref="AD39:AF39"/>
    <mergeCell ref="AG39:AH39"/>
    <mergeCell ref="AI39:AL39"/>
    <mergeCell ref="AB40:AC40"/>
    <mergeCell ref="AD40:AF40"/>
    <mergeCell ref="AG40:AH40"/>
    <mergeCell ref="AI40:AL40"/>
    <mergeCell ref="AB43:AC43"/>
    <mergeCell ref="AD43:AF43"/>
    <mergeCell ref="AG43:AH43"/>
    <mergeCell ref="AI43:AL43"/>
    <mergeCell ref="AB47:AC47"/>
    <mergeCell ref="AD47:AF47"/>
    <mergeCell ref="AG47:AH47"/>
    <mergeCell ref="AI47:AL47"/>
    <mergeCell ref="AB34:AC34"/>
    <mergeCell ref="AD34:AF34"/>
    <mergeCell ref="AG34:AH34"/>
    <mergeCell ref="AI34:AL34"/>
    <mergeCell ref="AB35:AC35"/>
    <mergeCell ref="AD35:AF35"/>
    <mergeCell ref="AG35:AH35"/>
    <mergeCell ref="AI35:AL35"/>
    <mergeCell ref="AB36:AC36"/>
    <mergeCell ref="AD36:AF36"/>
    <mergeCell ref="AG36:AH36"/>
    <mergeCell ref="AI36:AL36"/>
    <mergeCell ref="AB30:AC30"/>
    <mergeCell ref="AD30:AF30"/>
    <mergeCell ref="AG30:AH30"/>
    <mergeCell ref="AI30:AL30"/>
    <mergeCell ref="AB31:AC31"/>
    <mergeCell ref="AD31:AF31"/>
    <mergeCell ref="AG31:AH31"/>
    <mergeCell ref="AI31:AL31"/>
    <mergeCell ref="AB33:AC33"/>
    <mergeCell ref="AD33:AF33"/>
    <mergeCell ref="AG33:AH33"/>
    <mergeCell ref="AI33:AL33"/>
    <mergeCell ref="AI26:AL26"/>
    <mergeCell ref="Y29:AA29"/>
    <mergeCell ref="AB29:AC29"/>
    <mergeCell ref="AD29:AF29"/>
    <mergeCell ref="AG29:AH29"/>
    <mergeCell ref="AI29:AL29"/>
    <mergeCell ref="J28:P28"/>
    <mergeCell ref="AB28:AC28"/>
    <mergeCell ref="AD28:AF28"/>
    <mergeCell ref="AG28:AH28"/>
    <mergeCell ref="AI28:AL28"/>
    <mergeCell ref="B20:AK20"/>
    <mergeCell ref="B59:AA60"/>
    <mergeCell ref="B63:E63"/>
    <mergeCell ref="B64:E64"/>
    <mergeCell ref="AD1:AE1"/>
    <mergeCell ref="AF1:AG1"/>
    <mergeCell ref="A5:AL6"/>
    <mergeCell ref="A9:AL9"/>
    <mergeCell ref="B16:AK17"/>
    <mergeCell ref="AI24:AL24"/>
    <mergeCell ref="A25:H37"/>
    <mergeCell ref="AB25:AC25"/>
    <mergeCell ref="AD25:AF25"/>
    <mergeCell ref="AG25:AH25"/>
    <mergeCell ref="AI25:AL25"/>
    <mergeCell ref="I27:Y27"/>
    <mergeCell ref="A24:H24"/>
    <mergeCell ref="I24:AA24"/>
    <mergeCell ref="AB24:AC24"/>
    <mergeCell ref="AD24:AH24"/>
    <mergeCell ref="I26:N26"/>
    <mergeCell ref="AB26:AC26"/>
    <mergeCell ref="AD26:AF26"/>
    <mergeCell ref="AG26:AH26"/>
  </mergeCells>
  <phoneticPr fontId="3"/>
  <conditionalFormatting sqref="AB26:AC26">
    <cfRule type="expression" dxfId="59" priority="32">
      <formula>AX26=1</formula>
    </cfRule>
    <cfRule type="expression" dxfId="58" priority="34">
      <formula>BB26=1</formula>
    </cfRule>
  </conditionalFormatting>
  <conditionalFormatting sqref="I26:I27">
    <cfRule type="expression" dxfId="57" priority="33">
      <formula>SUM($AO$32:$AP$32)=1</formula>
    </cfRule>
  </conditionalFormatting>
  <conditionalFormatting sqref="J28 J31:R31 J30:O30">
    <cfRule type="expression" dxfId="56" priority="31">
      <formula>COUNTIF($AP$27:$AQ$31,TRUE)=1</formula>
    </cfRule>
  </conditionalFormatting>
  <conditionalFormatting sqref="I36:U36 I33:N33 I34:T34 I35:P35">
    <cfRule type="expression" dxfId="55" priority="30">
      <formula>SUM($AO$32,$AP$37)=1</formula>
    </cfRule>
  </conditionalFormatting>
  <conditionalFormatting sqref="AB28:AC31">
    <cfRule type="expression" dxfId="54" priority="28">
      <formula>AX28=1</formula>
    </cfRule>
    <cfRule type="expression" dxfId="53" priority="29">
      <formula>BB28=1</formula>
    </cfRule>
  </conditionalFormatting>
  <conditionalFormatting sqref="AB33:AC36">
    <cfRule type="expression" dxfId="52" priority="26">
      <formula>AX33=1</formula>
    </cfRule>
    <cfRule type="expression" dxfId="51" priority="27">
      <formula>BB33=1</formula>
    </cfRule>
  </conditionalFormatting>
  <conditionalFormatting sqref="AB39:AC39">
    <cfRule type="expression" dxfId="50" priority="24">
      <formula>AX39=1</formula>
    </cfRule>
    <cfRule type="expression" dxfId="49" priority="25">
      <formula>BB39=1</formula>
    </cfRule>
  </conditionalFormatting>
  <conditionalFormatting sqref="AB40:AC40">
    <cfRule type="expression" dxfId="48" priority="22">
      <formula>AX40=1</formula>
    </cfRule>
    <cfRule type="expression" dxfId="47" priority="23">
      <formula>BB40=1</formula>
    </cfRule>
  </conditionalFormatting>
  <conditionalFormatting sqref="AB43:AC43">
    <cfRule type="expression" dxfId="46" priority="20">
      <formula>AX43=1</formula>
    </cfRule>
    <cfRule type="expression" dxfId="45" priority="21">
      <formula>BB43=1</formula>
    </cfRule>
  </conditionalFormatting>
  <conditionalFormatting sqref="AB47:AC47">
    <cfRule type="expression" dxfId="44" priority="18">
      <formula>AX47=1</formula>
    </cfRule>
    <cfRule type="expression" dxfId="43" priority="19">
      <formula>BB47=1</formula>
    </cfRule>
  </conditionalFormatting>
  <conditionalFormatting sqref="N43">
    <cfRule type="expression" dxfId="42" priority="17">
      <formula>AND($AP$43=TRUE,$N$43="")</formula>
    </cfRule>
  </conditionalFormatting>
  <conditionalFormatting sqref="AB51:AC51">
    <cfRule type="expression" dxfId="41" priority="15">
      <formula>AX51=1</formula>
    </cfRule>
    <cfRule type="expression" dxfId="40" priority="16">
      <formula>BB51=1</formula>
    </cfRule>
  </conditionalFormatting>
  <conditionalFormatting sqref="AB52:AC52">
    <cfRule type="expression" dxfId="39" priority="13">
      <formula>AX52=1</formula>
    </cfRule>
    <cfRule type="expression" dxfId="38" priority="14">
      <formula>BB52=1</formula>
    </cfRule>
  </conditionalFormatting>
  <conditionalFormatting sqref="AB54:AC54">
    <cfRule type="expression" dxfId="37" priority="11">
      <formula>AX54=1</formula>
    </cfRule>
    <cfRule type="expression" dxfId="36" priority="12">
      <formula>BB54=1</formula>
    </cfRule>
  </conditionalFormatting>
  <conditionalFormatting sqref="AB55:AC55">
    <cfRule type="expression" dxfId="35" priority="9">
      <formula>AX55=1</formula>
    </cfRule>
    <cfRule type="expression" dxfId="34" priority="10">
      <formula>BB55=1</formula>
    </cfRule>
  </conditionalFormatting>
  <conditionalFormatting sqref="I40:T40 I39:N39">
    <cfRule type="expression" dxfId="33" priority="8">
      <formula>SUM($AO$50,$AP$41)=1</formula>
    </cfRule>
  </conditionalFormatting>
  <conditionalFormatting sqref="I43:L43 I45:M45 R43:S43">
    <cfRule type="expression" dxfId="32" priority="7">
      <formula>SUM($AO$50,$AP$46)=1</formula>
    </cfRule>
  </conditionalFormatting>
  <conditionalFormatting sqref="I47:M47 I49:N49">
    <cfRule type="expression" dxfId="31" priority="6">
      <formula>SUM($AO$50,$AQ$50)=1</formula>
    </cfRule>
  </conditionalFormatting>
  <conditionalFormatting sqref="I52:K52 I51:L51">
    <cfRule type="expression" dxfId="30" priority="5">
      <formula>SUM($AO$56,$AP$53)=1</formula>
    </cfRule>
  </conditionalFormatting>
  <conditionalFormatting sqref="I54:N54 I55:P55">
    <cfRule type="expression" dxfId="29" priority="4">
      <formula>SUM($AO$56,$AP$56)=1</formula>
    </cfRule>
  </conditionalFormatting>
  <conditionalFormatting sqref="AF1:AG1">
    <cfRule type="expression" dxfId="28" priority="3">
      <formula>$AF$1=""</formula>
    </cfRule>
  </conditionalFormatting>
  <conditionalFormatting sqref="AI1">
    <cfRule type="expression" dxfId="27" priority="2">
      <formula>$AI$1=""</formula>
    </cfRule>
  </conditionalFormatting>
  <conditionalFormatting sqref="AK1">
    <cfRule type="expression" dxfId="26" priority="1">
      <formula>$AK$1=""</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8</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8</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10</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9</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0</xdr:colOff>
                    <xdr:row>24</xdr:row>
                    <xdr:rowOff>0</xdr:rowOff>
                  </from>
                  <to>
                    <xdr:col>8</xdr:col>
                    <xdr:colOff>0</xdr:colOff>
                    <xdr:row>37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0</xdr:colOff>
                    <xdr:row>37</xdr:row>
                    <xdr:rowOff>0</xdr:rowOff>
                  </from>
                  <to>
                    <xdr:col>8</xdr:col>
                    <xdr:colOff>0</xdr:colOff>
                    <xdr:row>49</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8</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8</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8</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0</xdr:col>
                    <xdr:colOff>0</xdr:colOff>
                    <xdr:row>49</xdr:row>
                    <xdr:rowOff>0</xdr:rowOff>
                  </from>
                  <to>
                    <xdr:col>8</xdr:col>
                    <xdr:colOff>0</xdr:colOff>
                    <xdr:row>55</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0</xdr:colOff>
                    <xdr:row>50</xdr:row>
                    <xdr:rowOff>0</xdr:rowOff>
                  </from>
                  <to>
                    <xdr:col>12</xdr:col>
                    <xdr:colOff>0</xdr:colOff>
                    <xdr:row>51</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8</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8</xdr:col>
                    <xdr:colOff>0</xdr:colOff>
                    <xdr:row>54</xdr:row>
                    <xdr:rowOff>0</xdr:rowOff>
                  </from>
                  <to>
                    <xdr:col>16</xdr:col>
                    <xdr:colOff>0</xdr:colOff>
                    <xdr:row>55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sheetPr>
  <dimension ref="A1:BG65"/>
  <sheetViews>
    <sheetView showGridLines="0" showZeros="0" tabSelected="1" topLeftCell="A31" zoomScaleNormal="100" workbookViewId="0">
      <selection activeCell="AF1" sqref="AF1:AG1"/>
    </sheetView>
  </sheetViews>
  <sheetFormatPr defaultColWidth="3.7109375" defaultRowHeight="16.5" customHeight="1"/>
  <cols>
    <col min="1" max="31" width="3.7109375" style="66"/>
    <col min="32" max="32" width="3.7109375" style="66" customWidth="1"/>
    <col min="33" max="38" width="3.7109375" style="66"/>
    <col min="39" max="39" width="3.7109375" style="66" customWidth="1"/>
    <col min="40" max="40" width="3.7109375" style="66"/>
    <col min="41" max="43" width="6" style="66" hidden="1" customWidth="1"/>
    <col min="44" max="44" width="5.140625" style="66" hidden="1" customWidth="1"/>
    <col min="45" max="48" width="3.7109375" style="66" hidden="1" customWidth="1"/>
    <col min="49" max="49" width="6.85546875" style="66" hidden="1" customWidth="1"/>
    <col min="50" max="50" width="3.7109375" style="66" hidden="1" customWidth="1"/>
    <col min="51" max="53" width="3.7109375" style="66" customWidth="1"/>
    <col min="54" max="16384" width="3.7109375" style="66"/>
  </cols>
  <sheetData>
    <row r="1" spans="1:38" s="9" customFormat="1" ht="16.5" customHeight="1">
      <c r="AD1" s="263" t="s">
        <v>30</v>
      </c>
      <c r="AE1" s="263"/>
      <c r="AF1" s="177"/>
      <c r="AG1" s="177"/>
      <c r="AH1" s="65" t="s">
        <v>27</v>
      </c>
      <c r="AI1" s="52"/>
      <c r="AJ1" s="65" t="s">
        <v>29</v>
      </c>
      <c r="AK1" s="52"/>
      <c r="AL1" s="65" t="s">
        <v>28</v>
      </c>
    </row>
    <row r="2" spans="1:38" s="9" customFormat="1" ht="16.5" customHeight="1">
      <c r="AD2" s="108"/>
      <c r="AE2" s="108"/>
      <c r="AF2" s="108"/>
      <c r="AG2" s="108"/>
      <c r="AH2" s="108"/>
      <c r="AI2" s="108"/>
      <c r="AJ2" s="108"/>
      <c r="AK2" s="108"/>
      <c r="AL2" s="108"/>
    </row>
    <row r="3" spans="1:38" ht="16.5" customHeight="1">
      <c r="A3" s="264" t="s">
        <v>104</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row>
    <row r="4" spans="1:38" ht="16.5" customHeight="1">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row>
    <row r="5" spans="1:38" ht="16.5" customHeight="1">
      <c r="A5" s="6"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9" customFormat="1" ht="16.5" customHeight="1">
      <c r="A6" s="2"/>
      <c r="B6" s="2"/>
      <c r="C6" s="2"/>
      <c r="D6" s="2"/>
      <c r="E6" s="2"/>
      <c r="F6" s="2"/>
      <c r="G6" s="2"/>
      <c r="H6" s="2"/>
      <c r="I6" s="2"/>
      <c r="J6" s="2"/>
      <c r="K6" s="2"/>
      <c r="L6" s="2"/>
      <c r="M6" s="2"/>
      <c r="N6" s="2"/>
      <c r="O6" s="2"/>
      <c r="P6" s="2"/>
      <c r="Q6" s="2"/>
      <c r="R6" s="2"/>
      <c r="S6" s="2"/>
      <c r="T6" s="5"/>
      <c r="U6" s="2"/>
      <c r="V6" s="2"/>
      <c r="W6" s="2"/>
      <c r="X6" s="179" t="s">
        <v>31</v>
      </c>
      <c r="Y6" s="179"/>
      <c r="Z6" s="179"/>
      <c r="AA6" s="179"/>
      <c r="AB6" s="262">
        <f>依頼書!AB6</f>
        <v>0</v>
      </c>
      <c r="AC6" s="262"/>
      <c r="AD6" s="262"/>
      <c r="AE6" s="262"/>
      <c r="AF6" s="262"/>
      <c r="AG6" s="262"/>
      <c r="AH6" s="262"/>
      <c r="AI6" s="262"/>
      <c r="AJ6" s="262"/>
      <c r="AK6" s="2"/>
      <c r="AL6" s="2"/>
    </row>
    <row r="7" spans="1:38" s="9" customFormat="1" ht="16.5" customHeight="1">
      <c r="A7" s="2"/>
      <c r="B7" s="2"/>
      <c r="C7" s="2"/>
      <c r="D7" s="2"/>
      <c r="E7" s="2"/>
      <c r="F7" s="2"/>
      <c r="G7" s="2"/>
      <c r="H7" s="2"/>
      <c r="I7" s="2"/>
      <c r="J7" s="2"/>
      <c r="K7" s="2"/>
      <c r="L7" s="2"/>
      <c r="M7" s="2"/>
      <c r="N7" s="2"/>
      <c r="O7" s="2"/>
      <c r="P7" s="2"/>
      <c r="Q7" s="2"/>
      <c r="R7" s="2"/>
      <c r="S7" s="2"/>
      <c r="T7" s="5"/>
      <c r="U7" s="2"/>
      <c r="V7" s="2"/>
      <c r="W7" s="2"/>
      <c r="X7" s="180" t="s">
        <v>32</v>
      </c>
      <c r="Y7" s="180"/>
      <c r="Z7" s="180"/>
      <c r="AA7" s="180"/>
      <c r="AB7" s="262">
        <f>依頼書!AB7</f>
        <v>0</v>
      </c>
      <c r="AC7" s="262"/>
      <c r="AD7" s="262"/>
      <c r="AE7" s="262"/>
      <c r="AF7" s="262"/>
      <c r="AG7" s="262"/>
      <c r="AH7" s="262"/>
      <c r="AI7" s="262"/>
      <c r="AJ7" s="262"/>
      <c r="AK7" s="2"/>
      <c r="AL7" s="2"/>
    </row>
    <row r="8" spans="1:38" s="9" customFormat="1" ht="16.5" customHeight="1">
      <c r="A8" s="2"/>
      <c r="B8" s="2"/>
      <c r="C8" s="2"/>
      <c r="D8" s="2"/>
      <c r="E8" s="2"/>
      <c r="F8" s="2"/>
      <c r="G8" s="2"/>
      <c r="H8" s="2"/>
      <c r="I8" s="2"/>
      <c r="J8" s="2"/>
      <c r="K8" s="2"/>
      <c r="L8" s="2"/>
      <c r="M8" s="2"/>
      <c r="N8" s="2"/>
      <c r="O8" s="2"/>
      <c r="P8" s="2"/>
      <c r="Q8" s="2"/>
      <c r="R8" s="2"/>
      <c r="S8" s="2"/>
      <c r="T8" s="2"/>
      <c r="U8" s="2"/>
      <c r="V8" s="2"/>
      <c r="W8" s="2"/>
      <c r="X8" s="2"/>
      <c r="Y8" s="168" t="s">
        <v>2</v>
      </c>
      <c r="Z8" s="168"/>
      <c r="AA8" s="168"/>
      <c r="AB8" s="168"/>
      <c r="AC8" s="169" t="s">
        <v>3</v>
      </c>
      <c r="AD8" s="169"/>
      <c r="AE8" s="262">
        <f>依頼書!AE8</f>
        <v>0</v>
      </c>
      <c r="AF8" s="262"/>
      <c r="AG8" s="262"/>
      <c r="AH8" s="262"/>
      <c r="AI8" s="262"/>
      <c r="AJ8" s="262"/>
      <c r="AK8" s="2"/>
      <c r="AL8" s="2"/>
    </row>
    <row r="9" spans="1:38" s="9" customFormat="1" ht="16.5" customHeight="1">
      <c r="A9" s="2"/>
      <c r="B9" s="2"/>
      <c r="C9" s="2"/>
      <c r="D9" s="2"/>
      <c r="E9" s="2"/>
      <c r="F9" s="2"/>
      <c r="G9" s="2"/>
      <c r="H9" s="2"/>
      <c r="I9" s="2"/>
      <c r="J9" s="2"/>
      <c r="K9" s="2"/>
      <c r="L9" s="2"/>
      <c r="M9" s="2"/>
      <c r="N9" s="2"/>
      <c r="O9" s="2"/>
      <c r="P9" s="2"/>
      <c r="Q9" s="2"/>
      <c r="R9" s="2"/>
      <c r="S9" s="2"/>
      <c r="T9" s="2"/>
      <c r="U9" s="2"/>
      <c r="V9" s="2"/>
      <c r="W9" s="2"/>
      <c r="X9" s="2"/>
      <c r="Y9" s="2"/>
      <c r="Z9" s="2"/>
      <c r="AA9" s="2"/>
      <c r="AB9" s="5"/>
      <c r="AC9" s="169" t="s">
        <v>4</v>
      </c>
      <c r="AD9" s="169"/>
      <c r="AE9" s="262">
        <f>依頼書!AE9</f>
        <v>0</v>
      </c>
      <c r="AF9" s="262"/>
      <c r="AG9" s="262"/>
      <c r="AH9" s="262"/>
      <c r="AI9" s="262"/>
      <c r="AJ9" s="262"/>
      <c r="AK9" s="50" t="s">
        <v>33</v>
      </c>
      <c r="AL9" s="2"/>
    </row>
    <row r="10" spans="1:38" s="9" customFormat="1"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s="9" customFormat="1" ht="16.5" customHeight="1">
      <c r="A11" s="2"/>
      <c r="B11" s="2"/>
      <c r="C11" s="2"/>
      <c r="D11" s="2"/>
      <c r="E11" s="2"/>
      <c r="F11" s="2"/>
      <c r="G11" s="2"/>
      <c r="H11" s="2"/>
      <c r="I11" s="2"/>
      <c r="J11" s="2"/>
      <c r="K11" s="2"/>
      <c r="L11" s="2"/>
      <c r="M11" s="2"/>
      <c r="N11" s="2"/>
      <c r="O11" s="2"/>
      <c r="P11" s="2"/>
      <c r="Q11" s="2"/>
      <c r="R11" s="2"/>
      <c r="S11" s="2"/>
      <c r="T11" s="2"/>
      <c r="U11" s="2"/>
      <c r="V11" s="2"/>
      <c r="W11" s="2"/>
      <c r="X11" s="2"/>
      <c r="Y11" s="168" t="s">
        <v>34</v>
      </c>
      <c r="Z11" s="168"/>
      <c r="AA11" s="168"/>
      <c r="AB11" s="168"/>
      <c r="AC11" s="169" t="s">
        <v>3</v>
      </c>
      <c r="AD11" s="169"/>
      <c r="AE11" s="262">
        <f>依頼書!AE11</f>
        <v>0</v>
      </c>
      <c r="AF11" s="262"/>
      <c r="AG11" s="262"/>
      <c r="AH11" s="262"/>
      <c r="AI11" s="262"/>
      <c r="AJ11" s="262"/>
      <c r="AK11" s="2"/>
      <c r="AL11" s="2"/>
    </row>
    <row r="12" spans="1:38" s="9" customFormat="1" ht="16.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5"/>
      <c r="AC12" s="169" t="s">
        <v>4</v>
      </c>
      <c r="AD12" s="169"/>
      <c r="AE12" s="262">
        <f>依頼書!AE12</f>
        <v>0</v>
      </c>
      <c r="AF12" s="262"/>
      <c r="AG12" s="262"/>
      <c r="AH12" s="262"/>
      <c r="AI12" s="262"/>
      <c r="AJ12" s="262"/>
      <c r="AK12" s="50" t="s">
        <v>33</v>
      </c>
      <c r="AL12" s="2"/>
    </row>
    <row r="13" spans="1:38" s="9" customFormat="1" ht="16.5" customHeight="1">
      <c r="AK13" s="69"/>
    </row>
    <row r="14" spans="1:38" s="9" customFormat="1" ht="16.5" customHeight="1">
      <c r="V14" s="70"/>
      <c r="W14" s="70"/>
      <c r="X14" s="65"/>
      <c r="Y14" s="65"/>
      <c r="Z14" s="65"/>
      <c r="AA14" s="65"/>
    </row>
    <row r="15" spans="1:38" s="9" customFormat="1" ht="16.5" customHeight="1">
      <c r="C15" s="263"/>
      <c r="D15" s="263"/>
      <c r="E15" s="263">
        <f>送付書!AF1</f>
        <v>0</v>
      </c>
      <c r="F15" s="263"/>
      <c r="G15" s="65" t="s">
        <v>27</v>
      </c>
      <c r="H15" s="65">
        <f>送付書!AI1</f>
        <v>0</v>
      </c>
      <c r="I15" s="65" t="s">
        <v>29</v>
      </c>
      <c r="J15" s="65">
        <f>送付書!AK1</f>
        <v>0</v>
      </c>
      <c r="K15" s="65" t="s">
        <v>28</v>
      </c>
      <c r="L15" s="9" t="s">
        <v>91</v>
      </c>
    </row>
    <row r="16" spans="1:38" s="9" customFormat="1" ht="16.5" customHeight="1">
      <c r="B16" s="71"/>
      <c r="C16" s="68"/>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53" s="9" customFormat="1" ht="16.5" customHeight="1">
      <c r="B17" s="71"/>
      <c r="C17" s="68"/>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2:53" s="9" customFormat="1" ht="16.5" customHeight="1">
      <c r="B18" s="71"/>
      <c r="C18" s="68"/>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2:53" s="9" customFormat="1" ht="16.5" customHeight="1">
      <c r="BA19" s="72"/>
    </row>
    <row r="20" spans="2:53" s="9" customFormat="1" ht="16.5" customHeight="1">
      <c r="B20" s="263" t="s">
        <v>5</v>
      </c>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2" spans="2:53" s="105" customFormat="1" ht="16.5" customHeight="1">
      <c r="D22" s="9" t="s">
        <v>105</v>
      </c>
    </row>
    <row r="23" spans="2:53" ht="16.5" customHeight="1">
      <c r="E23" s="267" t="s">
        <v>7</v>
      </c>
      <c r="F23" s="171"/>
      <c r="G23" s="171"/>
      <c r="H23" s="171"/>
      <c r="I23" s="171"/>
      <c r="J23" s="171"/>
      <c r="K23" s="171"/>
      <c r="L23" s="171"/>
      <c r="M23" s="171" t="s">
        <v>8</v>
      </c>
      <c r="N23" s="171"/>
      <c r="O23" s="171"/>
      <c r="P23" s="171"/>
      <c r="Q23" s="171"/>
      <c r="R23" s="171"/>
      <c r="S23" s="171"/>
      <c r="T23" s="171"/>
      <c r="U23" s="171"/>
      <c r="V23" s="171"/>
      <c r="W23" s="171"/>
      <c r="X23" s="171"/>
      <c r="Y23" s="171"/>
      <c r="Z23" s="171"/>
      <c r="AA23" s="171"/>
      <c r="AB23" s="171"/>
      <c r="AC23" s="171"/>
      <c r="AD23" s="171"/>
      <c r="AE23" s="171"/>
      <c r="AF23" s="171" t="s">
        <v>9</v>
      </c>
      <c r="AG23" s="268"/>
      <c r="AH23" s="102"/>
      <c r="AI23" s="102"/>
      <c r="AJ23" s="102"/>
      <c r="AK23" s="102"/>
      <c r="AL23" s="102"/>
      <c r="AO23" s="66">
        <v>0</v>
      </c>
      <c r="AP23" s="66">
        <v>1</v>
      </c>
      <c r="AQ23" s="66">
        <v>2</v>
      </c>
      <c r="AR23" s="66">
        <v>3</v>
      </c>
      <c r="AS23" s="66">
        <v>4</v>
      </c>
      <c r="AT23" s="66">
        <v>5</v>
      </c>
      <c r="AU23" s="66">
        <v>6</v>
      </c>
      <c r="AV23" s="66">
        <v>7</v>
      </c>
      <c r="AW23" s="66" t="s">
        <v>37</v>
      </c>
    </row>
    <row r="24" spans="2:53" ht="16.5" customHeight="1">
      <c r="E24" s="270" t="str">
        <f>IF(AND(AO31=0,(AP31+AP36)&gt;0),"
↑チェックして下さい。","")</f>
        <v/>
      </c>
      <c r="F24" s="271"/>
      <c r="G24" s="271"/>
      <c r="H24" s="271"/>
      <c r="I24" s="271"/>
      <c r="J24" s="271"/>
      <c r="K24" s="271"/>
      <c r="L24" s="272"/>
      <c r="M24" s="11" t="s">
        <v>38</v>
      </c>
      <c r="N24" s="11"/>
      <c r="O24" s="11"/>
      <c r="P24" s="11"/>
      <c r="Q24" s="11"/>
      <c r="R24" s="11"/>
      <c r="S24" s="11"/>
      <c r="T24" s="11"/>
      <c r="U24" s="11"/>
      <c r="V24" s="11"/>
      <c r="W24" s="11"/>
      <c r="X24" s="11"/>
      <c r="Y24" s="11"/>
      <c r="Z24" s="11"/>
      <c r="AA24" s="11"/>
      <c r="AB24" s="11"/>
      <c r="AC24" s="11"/>
      <c r="AD24" s="11"/>
      <c r="AE24" s="73"/>
      <c r="AF24" s="279"/>
      <c r="AG24" s="280"/>
      <c r="AH24" s="102"/>
      <c r="AI24" s="102"/>
      <c r="AJ24" s="102"/>
      <c r="AK24" s="102"/>
      <c r="AL24" s="102"/>
      <c r="AO24" s="66" t="b">
        <f>依頼書!AO23</f>
        <v>0</v>
      </c>
      <c r="AP24" s="66">
        <f>依頼書!AP23</f>
        <v>0</v>
      </c>
      <c r="AQ24" s="66">
        <f>依頼書!AQ23</f>
        <v>0</v>
      </c>
      <c r="AR24" s="66">
        <f>依頼書!AR23</f>
        <v>0</v>
      </c>
      <c r="AS24" s="66">
        <f>依頼書!AS23</f>
        <v>0</v>
      </c>
      <c r="AT24" s="66">
        <f>依頼書!AT23</f>
        <v>0</v>
      </c>
      <c r="AU24" s="66">
        <f>依頼書!AU23</f>
        <v>0</v>
      </c>
      <c r="AV24" s="66">
        <f>依頼書!AV23</f>
        <v>0</v>
      </c>
      <c r="AW24" s="66">
        <f>依頼書!AW23</f>
        <v>0</v>
      </c>
      <c r="AX24" s="66">
        <f>依頼書!AX23</f>
        <v>0</v>
      </c>
    </row>
    <row r="25" spans="2:53" ht="16.5" customHeight="1">
      <c r="E25" s="273"/>
      <c r="F25" s="274"/>
      <c r="G25" s="274"/>
      <c r="H25" s="274"/>
      <c r="I25" s="274"/>
      <c r="J25" s="274"/>
      <c r="K25" s="274"/>
      <c r="L25" s="275"/>
      <c r="M25" s="201"/>
      <c r="N25" s="202"/>
      <c r="O25" s="202"/>
      <c r="P25" s="202"/>
      <c r="Q25" s="202"/>
      <c r="R25" s="202"/>
      <c r="S25" s="18"/>
      <c r="T25" s="18"/>
      <c r="U25" s="18"/>
      <c r="V25" s="18"/>
      <c r="W25" s="18"/>
      <c r="X25" s="18"/>
      <c r="Y25" s="18"/>
      <c r="Z25" s="18"/>
      <c r="AA25" s="18"/>
      <c r="AB25" s="18"/>
      <c r="AC25" s="18"/>
      <c r="AD25" s="18"/>
      <c r="AE25" s="74"/>
      <c r="AF25" s="201">
        <f>依頼書!AB24</f>
        <v>0</v>
      </c>
      <c r="AG25" s="269"/>
      <c r="AH25" s="102"/>
      <c r="AI25" s="103"/>
      <c r="AJ25" s="103"/>
      <c r="AK25" s="103"/>
      <c r="AL25" s="103"/>
      <c r="AO25" s="66">
        <f>依頼書!AO24</f>
        <v>0</v>
      </c>
      <c r="AP25" s="66" t="b">
        <f>依頼書!AP24</f>
        <v>0</v>
      </c>
      <c r="AQ25" s="66">
        <f>依頼書!AQ24</f>
        <v>0</v>
      </c>
      <c r="AR25" s="66">
        <f>依頼書!AR24</f>
        <v>0</v>
      </c>
      <c r="AS25" s="66">
        <f>依頼書!AS24</f>
        <v>0</v>
      </c>
      <c r="AT25" s="66">
        <f>依頼書!AT24</f>
        <v>0</v>
      </c>
      <c r="AU25" s="66">
        <f>依頼書!AU24</f>
        <v>0</v>
      </c>
      <c r="AV25" s="66">
        <f>依頼書!AV24</f>
        <v>0</v>
      </c>
      <c r="AW25" s="66" t="b">
        <f>依頼書!AW24</f>
        <v>0</v>
      </c>
      <c r="AX25" s="66">
        <f>依頼書!AX24</f>
        <v>0</v>
      </c>
    </row>
    <row r="26" spans="2:53" ht="16.5" customHeight="1">
      <c r="E26" s="273"/>
      <c r="F26" s="274"/>
      <c r="G26" s="274"/>
      <c r="H26" s="274"/>
      <c r="I26" s="274"/>
      <c r="J26" s="274"/>
      <c r="K26" s="274"/>
      <c r="L26" s="275"/>
      <c r="M26" s="201"/>
      <c r="N26" s="202"/>
      <c r="O26" s="202"/>
      <c r="P26" s="202"/>
      <c r="Q26" s="202"/>
      <c r="R26" s="202"/>
      <c r="S26" s="202"/>
      <c r="T26" s="202"/>
      <c r="U26" s="202"/>
      <c r="V26" s="202"/>
      <c r="W26" s="202"/>
      <c r="X26" s="202"/>
      <c r="Y26" s="202"/>
      <c r="Z26" s="202"/>
      <c r="AA26" s="202"/>
      <c r="AB26" s="202"/>
      <c r="AC26" s="202"/>
      <c r="AD26" s="18"/>
      <c r="AE26" s="74"/>
      <c r="AF26" s="75"/>
      <c r="AG26" s="76"/>
      <c r="AH26" s="104"/>
      <c r="AI26" s="104"/>
      <c r="AJ26" s="104"/>
      <c r="AK26" s="104"/>
      <c r="AL26" s="104"/>
      <c r="AO26" s="66">
        <f>依頼書!AO25</f>
        <v>0</v>
      </c>
      <c r="AP26" s="66" t="b">
        <f>依頼書!AP25</f>
        <v>0</v>
      </c>
      <c r="AQ26" s="66">
        <f>依頼書!AQ25</f>
        <v>0</v>
      </c>
      <c r="AR26" s="66">
        <f>依頼書!AR25</f>
        <v>0</v>
      </c>
      <c r="AS26" s="66">
        <f>依頼書!AS25</f>
        <v>0</v>
      </c>
      <c r="AT26" s="66">
        <f>依頼書!AT25</f>
        <v>0</v>
      </c>
      <c r="AU26" s="66">
        <f>依頼書!AU25</f>
        <v>0</v>
      </c>
      <c r="AV26" s="66">
        <f>依頼書!AV25</f>
        <v>0</v>
      </c>
      <c r="AW26" s="66" t="b">
        <f>依頼書!AW25</f>
        <v>0</v>
      </c>
      <c r="AX26" s="66">
        <f>依頼書!AX25</f>
        <v>0</v>
      </c>
    </row>
    <row r="27" spans="2:53" ht="16.5" customHeight="1">
      <c r="E27" s="273"/>
      <c r="F27" s="274"/>
      <c r="G27" s="274"/>
      <c r="H27" s="274"/>
      <c r="I27" s="274"/>
      <c r="J27" s="274"/>
      <c r="K27" s="274"/>
      <c r="L27" s="275"/>
      <c r="M27" s="17"/>
      <c r="N27" s="202"/>
      <c r="O27" s="202"/>
      <c r="P27" s="202"/>
      <c r="Q27" s="202"/>
      <c r="R27" s="202"/>
      <c r="S27" s="202"/>
      <c r="T27" s="202"/>
      <c r="U27" s="18"/>
      <c r="V27" s="18"/>
      <c r="W27" s="18"/>
      <c r="X27" s="18"/>
      <c r="Y27" s="18"/>
      <c r="Z27" s="18"/>
      <c r="AA27" s="18"/>
      <c r="AB27" s="18"/>
      <c r="AC27" s="18"/>
      <c r="AD27" s="18"/>
      <c r="AE27" s="74"/>
      <c r="AF27" s="201">
        <f>依頼書!AB26</f>
        <v>0</v>
      </c>
      <c r="AG27" s="269"/>
      <c r="AH27" s="102"/>
      <c r="AI27" s="103"/>
      <c r="AJ27" s="103"/>
      <c r="AK27" s="103"/>
      <c r="AL27" s="103"/>
      <c r="AO27" s="66">
        <f>依頼書!AO26</f>
        <v>0</v>
      </c>
      <c r="AP27" s="66">
        <f>依頼書!AP26</f>
        <v>0</v>
      </c>
      <c r="AQ27" s="66" t="b">
        <f>依頼書!AQ26</f>
        <v>0</v>
      </c>
      <c r="AR27" s="66">
        <f>依頼書!AR26</f>
        <v>0</v>
      </c>
      <c r="AS27" s="66">
        <f>依頼書!AS26</f>
        <v>0</v>
      </c>
      <c r="AT27" s="66">
        <f>依頼書!AT26</f>
        <v>0</v>
      </c>
      <c r="AU27" s="66">
        <f>依頼書!AU26</f>
        <v>0</v>
      </c>
      <c r="AV27" s="66">
        <f>依頼書!AV26</f>
        <v>0</v>
      </c>
      <c r="AW27" s="66" t="b">
        <f>依頼書!AW26</f>
        <v>0</v>
      </c>
      <c r="AX27" s="66">
        <f>依頼書!AX26</f>
        <v>0</v>
      </c>
    </row>
    <row r="28" spans="2:53" ht="16.5" customHeight="1">
      <c r="E28" s="273"/>
      <c r="F28" s="274"/>
      <c r="G28" s="274"/>
      <c r="H28" s="274"/>
      <c r="I28" s="274"/>
      <c r="J28" s="274"/>
      <c r="K28" s="274"/>
      <c r="L28" s="275"/>
      <c r="M28" s="17"/>
      <c r="N28" s="18"/>
      <c r="O28" s="18"/>
      <c r="P28" s="18"/>
      <c r="Q28" s="18"/>
      <c r="R28" s="18"/>
      <c r="S28" s="18"/>
      <c r="T28" s="18"/>
      <c r="U28" s="18"/>
      <c r="V28" s="18"/>
      <c r="W28" s="18"/>
      <c r="X28" s="18"/>
      <c r="Y28" s="18"/>
      <c r="Z28" s="18"/>
      <c r="AA28" s="18"/>
      <c r="AB28" s="18"/>
      <c r="AC28" s="281" t="s">
        <v>43</v>
      </c>
      <c r="AD28" s="281"/>
      <c r="AE28" s="282"/>
      <c r="AF28" s="201">
        <f>依頼書!AB27</f>
        <v>0</v>
      </c>
      <c r="AG28" s="269"/>
      <c r="AH28" s="102"/>
      <c r="AI28" s="103"/>
      <c r="AJ28" s="103"/>
      <c r="AK28" s="103"/>
      <c r="AL28" s="103"/>
      <c r="AO28" s="66">
        <f>依頼書!AO27</f>
        <v>0</v>
      </c>
      <c r="AP28" s="66">
        <f>依頼書!AP27</f>
        <v>0</v>
      </c>
      <c r="AQ28" s="66">
        <f>依頼書!AQ27</f>
        <v>0</v>
      </c>
      <c r="AR28" s="66" t="b">
        <f>依頼書!AR27</f>
        <v>0</v>
      </c>
      <c r="AS28" s="66">
        <f>依頼書!AS27</f>
        <v>0</v>
      </c>
      <c r="AT28" s="66">
        <f>依頼書!AT27</f>
        <v>0</v>
      </c>
      <c r="AU28" s="66">
        <f>依頼書!AU27</f>
        <v>0</v>
      </c>
      <c r="AV28" s="66">
        <f>依頼書!AV27</f>
        <v>0</v>
      </c>
      <c r="AW28" s="66" t="b">
        <f>依頼書!AW27</f>
        <v>0</v>
      </c>
      <c r="AX28" s="66">
        <f>依頼書!AX27</f>
        <v>0</v>
      </c>
    </row>
    <row r="29" spans="2:53" ht="16.5" customHeight="1">
      <c r="E29" s="273"/>
      <c r="F29" s="274"/>
      <c r="G29" s="274"/>
      <c r="H29" s="274"/>
      <c r="I29" s="274"/>
      <c r="J29" s="274"/>
      <c r="K29" s="274"/>
      <c r="L29" s="275"/>
      <c r="M29" s="17"/>
      <c r="N29" s="18"/>
      <c r="O29" s="18"/>
      <c r="P29" s="18"/>
      <c r="Q29" s="18"/>
      <c r="R29" s="18"/>
      <c r="S29" s="18"/>
      <c r="T29" s="18"/>
      <c r="U29" s="18"/>
      <c r="V29" s="18"/>
      <c r="W29" s="18"/>
      <c r="X29" s="18"/>
      <c r="Y29" s="18"/>
      <c r="Z29" s="18"/>
      <c r="AA29" s="18"/>
      <c r="AB29" s="18"/>
      <c r="AC29" s="18"/>
      <c r="AD29" s="18"/>
      <c r="AE29" s="74"/>
      <c r="AF29" s="201">
        <f>依頼書!AB28</f>
        <v>0</v>
      </c>
      <c r="AG29" s="269"/>
      <c r="AH29" s="102"/>
      <c r="AI29" s="103"/>
      <c r="AJ29" s="103"/>
      <c r="AK29" s="103"/>
      <c r="AL29" s="103"/>
      <c r="AO29" s="66">
        <f>依頼書!AO28</f>
        <v>0</v>
      </c>
      <c r="AP29" s="66">
        <f>依頼書!AP28</f>
        <v>0</v>
      </c>
      <c r="AQ29" s="66" t="b">
        <f>依頼書!AQ28</f>
        <v>0</v>
      </c>
      <c r="AR29" s="66">
        <f>依頼書!AR28</f>
        <v>0</v>
      </c>
      <c r="AS29" s="66">
        <f>依頼書!AS28</f>
        <v>0</v>
      </c>
      <c r="AT29" s="66">
        <f>依頼書!AT28</f>
        <v>0</v>
      </c>
      <c r="AU29" s="66">
        <f>依頼書!AU28</f>
        <v>0</v>
      </c>
      <c r="AV29" s="66">
        <f>依頼書!AV28</f>
        <v>0</v>
      </c>
      <c r="AW29" s="66" t="b">
        <f>依頼書!AW28</f>
        <v>0</v>
      </c>
      <c r="AX29" s="66">
        <f>依頼書!AX28</f>
        <v>0</v>
      </c>
    </row>
    <row r="30" spans="2:53" ht="16.5" customHeight="1">
      <c r="E30" s="273"/>
      <c r="F30" s="274"/>
      <c r="G30" s="274"/>
      <c r="H30" s="274"/>
      <c r="I30" s="274"/>
      <c r="J30" s="274"/>
      <c r="K30" s="274"/>
      <c r="L30" s="275"/>
      <c r="M30" s="17"/>
      <c r="N30" s="18"/>
      <c r="O30" s="18"/>
      <c r="P30" s="18"/>
      <c r="Q30" s="18"/>
      <c r="R30" s="18"/>
      <c r="S30" s="18"/>
      <c r="T30" s="18"/>
      <c r="U30" s="18"/>
      <c r="V30" s="18"/>
      <c r="W30" s="18"/>
      <c r="X30" s="18"/>
      <c r="Y30" s="18"/>
      <c r="Z30" s="18"/>
      <c r="AA30" s="18"/>
      <c r="AB30" s="18"/>
      <c r="AC30" s="18"/>
      <c r="AD30" s="18"/>
      <c r="AE30" s="74"/>
      <c r="AF30" s="201">
        <f>依頼書!AB29</f>
        <v>0</v>
      </c>
      <c r="AG30" s="269"/>
      <c r="AH30" s="102"/>
      <c r="AI30" s="103"/>
      <c r="AJ30" s="103"/>
      <c r="AK30" s="103"/>
      <c r="AL30" s="103"/>
      <c r="AO30" s="66">
        <f>依頼書!AO29</f>
        <v>0</v>
      </c>
      <c r="AP30" s="66">
        <f>依頼書!AP29</f>
        <v>0</v>
      </c>
      <c r="AQ30" s="66" t="b">
        <f>依頼書!AQ29</f>
        <v>0</v>
      </c>
      <c r="AR30" s="66">
        <f>依頼書!AR29</f>
        <v>0</v>
      </c>
      <c r="AS30" s="66">
        <f>依頼書!AS29</f>
        <v>0</v>
      </c>
      <c r="AT30" s="66">
        <f>依頼書!AT29</f>
        <v>0</v>
      </c>
      <c r="AU30" s="66">
        <f>依頼書!AU29</f>
        <v>0</v>
      </c>
      <c r="AV30" s="66">
        <f>依頼書!AV29</f>
        <v>0</v>
      </c>
      <c r="AW30" s="66" t="b">
        <f>依頼書!AW29</f>
        <v>0</v>
      </c>
      <c r="AX30" s="66">
        <f>依頼書!AX29</f>
        <v>0</v>
      </c>
    </row>
    <row r="31" spans="2:53" ht="16.5" customHeight="1">
      <c r="E31" s="273"/>
      <c r="F31" s="274"/>
      <c r="G31" s="274"/>
      <c r="H31" s="274"/>
      <c r="I31" s="274"/>
      <c r="J31" s="274"/>
      <c r="K31" s="274"/>
      <c r="L31" s="275"/>
      <c r="M31" s="77" t="s">
        <v>84</v>
      </c>
      <c r="N31" s="78"/>
      <c r="O31" s="78"/>
      <c r="P31" s="78"/>
      <c r="Q31" s="78"/>
      <c r="R31" s="78"/>
      <c r="S31" s="78"/>
      <c r="T31" s="78"/>
      <c r="U31" s="78"/>
      <c r="V31" s="78"/>
      <c r="W31" s="78"/>
      <c r="X31" s="78"/>
      <c r="Y31" s="78"/>
      <c r="Z31" s="78"/>
      <c r="AA31" s="78"/>
      <c r="AB31" s="78"/>
      <c r="AC31" s="78"/>
      <c r="AD31" s="78"/>
      <c r="AE31" s="79"/>
      <c r="AF31" s="77"/>
      <c r="AG31" s="81"/>
      <c r="AH31" s="104"/>
      <c r="AI31" s="104"/>
      <c r="AJ31" s="104"/>
      <c r="AK31" s="104"/>
      <c r="AL31" s="104"/>
      <c r="AO31" s="66">
        <f>依頼書!AO30</f>
        <v>0</v>
      </c>
      <c r="AP31" s="66">
        <f>依頼書!AP30</f>
        <v>0</v>
      </c>
      <c r="AQ31" s="66">
        <f>依頼書!AQ30</f>
        <v>0</v>
      </c>
      <c r="AR31" s="66">
        <f>依頼書!AR30</f>
        <v>0</v>
      </c>
      <c r="AS31" s="66">
        <f>依頼書!AS30</f>
        <v>0</v>
      </c>
      <c r="AT31" s="66">
        <f>依頼書!AT30</f>
        <v>0</v>
      </c>
      <c r="AU31" s="66">
        <f>依頼書!AU30</f>
        <v>0</v>
      </c>
      <c r="AV31" s="66">
        <f>依頼書!AV30</f>
        <v>0</v>
      </c>
      <c r="AW31" s="66">
        <f>依頼書!AW30</f>
        <v>0</v>
      </c>
      <c r="AX31" s="66">
        <f>依頼書!AX30</f>
        <v>0</v>
      </c>
    </row>
    <row r="32" spans="2:53" ht="16.5" customHeight="1">
      <c r="E32" s="273"/>
      <c r="F32" s="274"/>
      <c r="G32" s="274"/>
      <c r="H32" s="274"/>
      <c r="I32" s="274"/>
      <c r="J32" s="274"/>
      <c r="K32" s="274"/>
      <c r="L32" s="275"/>
      <c r="M32" s="18"/>
      <c r="N32" s="18"/>
      <c r="O32" s="18"/>
      <c r="P32" s="18"/>
      <c r="Q32" s="18"/>
      <c r="R32" s="18"/>
      <c r="S32" s="18"/>
      <c r="T32" s="18"/>
      <c r="U32" s="18"/>
      <c r="V32" s="18"/>
      <c r="W32" s="18"/>
      <c r="X32" s="18"/>
      <c r="Y32" s="18"/>
      <c r="Z32" s="18"/>
      <c r="AA32" s="18"/>
      <c r="AB32" s="18"/>
      <c r="AC32" s="18"/>
      <c r="AD32" s="18"/>
      <c r="AE32" s="74"/>
      <c r="AF32" s="201">
        <f>依頼書!AB31</f>
        <v>0</v>
      </c>
      <c r="AG32" s="269"/>
      <c r="AH32" s="102"/>
      <c r="AI32" s="103"/>
      <c r="AJ32" s="103"/>
      <c r="AK32" s="103"/>
      <c r="AL32" s="103"/>
      <c r="AO32" s="66">
        <f>依頼書!AO31</f>
        <v>0</v>
      </c>
      <c r="AP32" s="66" t="b">
        <f>依頼書!AP31</f>
        <v>0</v>
      </c>
      <c r="AQ32" s="66">
        <f>依頼書!AQ31</f>
        <v>0</v>
      </c>
      <c r="AR32" s="66">
        <f>依頼書!AR31</f>
        <v>0</v>
      </c>
      <c r="AS32" s="66">
        <f>依頼書!AS31</f>
        <v>0</v>
      </c>
      <c r="AT32" s="66">
        <f>依頼書!AT31</f>
        <v>0</v>
      </c>
      <c r="AU32" s="66">
        <f>依頼書!AU31</f>
        <v>0</v>
      </c>
      <c r="AV32" s="66">
        <f>依頼書!AV31</f>
        <v>0</v>
      </c>
      <c r="AW32" s="66" t="b">
        <f>依頼書!AW31</f>
        <v>0</v>
      </c>
      <c r="AX32" s="66">
        <f>依頼書!AX31</f>
        <v>0</v>
      </c>
    </row>
    <row r="33" spans="5:59" ht="16.5" customHeight="1">
      <c r="E33" s="273"/>
      <c r="F33" s="274"/>
      <c r="G33" s="274"/>
      <c r="H33" s="274"/>
      <c r="I33" s="274"/>
      <c r="J33" s="274"/>
      <c r="K33" s="274"/>
      <c r="L33" s="275"/>
      <c r="M33" s="18"/>
      <c r="N33" s="18"/>
      <c r="O33" s="18"/>
      <c r="P33" s="18"/>
      <c r="Q33" s="18"/>
      <c r="R33" s="18"/>
      <c r="S33" s="18"/>
      <c r="T33" s="18"/>
      <c r="U33" s="18"/>
      <c r="V33" s="18"/>
      <c r="W33" s="18"/>
      <c r="X33" s="18"/>
      <c r="Y33" s="18"/>
      <c r="Z33" s="18"/>
      <c r="AA33" s="18"/>
      <c r="AB33" s="18"/>
      <c r="AC33" s="18"/>
      <c r="AD33" s="18"/>
      <c r="AE33" s="74"/>
      <c r="AF33" s="201">
        <f>依頼書!AB32</f>
        <v>0</v>
      </c>
      <c r="AG33" s="269"/>
      <c r="AH33" s="102"/>
      <c r="AI33" s="103"/>
      <c r="AJ33" s="103"/>
      <c r="AK33" s="103"/>
      <c r="AL33" s="103"/>
      <c r="AO33" s="66">
        <f>依頼書!AO32</f>
        <v>0</v>
      </c>
      <c r="AP33" s="66" t="b">
        <f>依頼書!AP32</f>
        <v>0</v>
      </c>
      <c r="AQ33" s="66">
        <f>依頼書!AQ32</f>
        <v>0</v>
      </c>
      <c r="AR33" s="66">
        <f>依頼書!AR32</f>
        <v>0</v>
      </c>
      <c r="AS33" s="66">
        <f>依頼書!AS32</f>
        <v>0</v>
      </c>
      <c r="AT33" s="66">
        <f>依頼書!AT32</f>
        <v>0</v>
      </c>
      <c r="AU33" s="66">
        <f>依頼書!AU32</f>
        <v>0</v>
      </c>
      <c r="AV33" s="66">
        <f>依頼書!AV32</f>
        <v>0</v>
      </c>
      <c r="AW33" s="66" t="b">
        <f>依頼書!AW32</f>
        <v>0</v>
      </c>
      <c r="AX33" s="66">
        <f>依頼書!AX32</f>
        <v>0</v>
      </c>
    </row>
    <row r="34" spans="5:59" ht="16.5" customHeight="1">
      <c r="E34" s="273"/>
      <c r="F34" s="274"/>
      <c r="G34" s="274"/>
      <c r="H34" s="274"/>
      <c r="I34" s="274"/>
      <c r="J34" s="274"/>
      <c r="K34" s="274"/>
      <c r="L34" s="275"/>
      <c r="M34" s="18"/>
      <c r="N34" s="18"/>
      <c r="O34" s="18"/>
      <c r="P34" s="18"/>
      <c r="Q34" s="18"/>
      <c r="R34" s="18"/>
      <c r="S34" s="18"/>
      <c r="T34" s="18"/>
      <c r="U34" s="18"/>
      <c r="V34" s="18"/>
      <c r="W34" s="18"/>
      <c r="X34" s="18"/>
      <c r="Y34" s="18"/>
      <c r="Z34" s="18"/>
      <c r="AA34" s="18"/>
      <c r="AB34" s="18"/>
      <c r="AC34" s="18"/>
      <c r="AD34" s="18"/>
      <c r="AE34" s="74"/>
      <c r="AF34" s="201">
        <f>依頼書!AB33</f>
        <v>0</v>
      </c>
      <c r="AG34" s="269"/>
      <c r="AH34" s="102"/>
      <c r="AI34" s="103"/>
      <c r="AJ34" s="103"/>
      <c r="AK34" s="103"/>
      <c r="AL34" s="103"/>
      <c r="AO34" s="66">
        <f>依頼書!AO33</f>
        <v>0</v>
      </c>
      <c r="AP34" s="66" t="b">
        <f>依頼書!AP33</f>
        <v>0</v>
      </c>
      <c r="AQ34" s="66">
        <f>依頼書!AQ33</f>
        <v>0</v>
      </c>
      <c r="AR34" s="66">
        <f>依頼書!AR33</f>
        <v>0</v>
      </c>
      <c r="AS34" s="66">
        <f>依頼書!AS33</f>
        <v>0</v>
      </c>
      <c r="AT34" s="66">
        <f>依頼書!AT33</f>
        <v>0</v>
      </c>
      <c r="AU34" s="66">
        <f>依頼書!AU33</f>
        <v>0</v>
      </c>
      <c r="AV34" s="66">
        <f>依頼書!AV33</f>
        <v>0</v>
      </c>
      <c r="AW34" s="66" t="b">
        <f>依頼書!AW33</f>
        <v>0</v>
      </c>
      <c r="AX34" s="66">
        <f>依頼書!AX33</f>
        <v>0</v>
      </c>
    </row>
    <row r="35" spans="5:59" ht="16.5" customHeight="1">
      <c r="E35" s="273"/>
      <c r="F35" s="274"/>
      <c r="G35" s="274"/>
      <c r="H35" s="274"/>
      <c r="I35" s="274"/>
      <c r="J35" s="274"/>
      <c r="K35" s="274"/>
      <c r="L35" s="275"/>
      <c r="M35" s="18"/>
      <c r="N35" s="18"/>
      <c r="O35" s="18"/>
      <c r="P35" s="18"/>
      <c r="Q35" s="18"/>
      <c r="R35" s="18"/>
      <c r="S35" s="18"/>
      <c r="T35" s="18"/>
      <c r="U35" s="18"/>
      <c r="V35" s="18"/>
      <c r="W35" s="18"/>
      <c r="X35" s="18"/>
      <c r="Y35" s="18"/>
      <c r="Z35" s="18"/>
      <c r="AA35" s="18"/>
      <c r="AB35" s="18"/>
      <c r="AC35" s="18"/>
      <c r="AD35" s="18"/>
      <c r="AE35" s="74"/>
      <c r="AF35" s="201">
        <f>依頼書!AB34</f>
        <v>0</v>
      </c>
      <c r="AG35" s="269"/>
      <c r="AH35" s="102"/>
      <c r="AI35" s="103"/>
      <c r="AJ35" s="103"/>
      <c r="AK35" s="103"/>
      <c r="AL35" s="103"/>
      <c r="AO35" s="66">
        <f>依頼書!AO34</f>
        <v>0</v>
      </c>
      <c r="AP35" s="66" t="b">
        <f>依頼書!AP34</f>
        <v>0</v>
      </c>
      <c r="AQ35" s="66">
        <f>依頼書!AQ34</f>
        <v>0</v>
      </c>
      <c r="AR35" s="66">
        <f>依頼書!AR34</f>
        <v>0</v>
      </c>
      <c r="AS35" s="66">
        <f>依頼書!AS34</f>
        <v>0</v>
      </c>
      <c r="AT35" s="66">
        <f>依頼書!AT34</f>
        <v>0</v>
      </c>
      <c r="AU35" s="66">
        <f>依頼書!AU34</f>
        <v>0</v>
      </c>
      <c r="AV35" s="66">
        <f>依頼書!AV34</f>
        <v>0</v>
      </c>
      <c r="AW35" s="66" t="b">
        <f>依頼書!AW34</f>
        <v>0</v>
      </c>
      <c r="AX35" s="66">
        <f>依頼書!AX34</f>
        <v>0</v>
      </c>
    </row>
    <row r="36" spans="5:59" ht="16.5" customHeight="1">
      <c r="E36" s="306" t="str">
        <f>IF(AND(AO49=0,(COUNTIF(AP35,TRUE)+AP49)&gt;0),"
↑チェックして下さい。","")</f>
        <v/>
      </c>
      <c r="F36" s="307"/>
      <c r="G36" s="307"/>
      <c r="H36" s="307"/>
      <c r="I36" s="307"/>
      <c r="J36" s="307"/>
      <c r="K36" s="307"/>
      <c r="L36" s="308"/>
      <c r="M36" s="86" t="s">
        <v>89</v>
      </c>
      <c r="N36" s="11"/>
      <c r="O36" s="11"/>
      <c r="P36" s="11"/>
      <c r="Q36" s="11"/>
      <c r="R36" s="11"/>
      <c r="S36" s="11"/>
      <c r="T36" s="11"/>
      <c r="U36" s="11"/>
      <c r="V36" s="11"/>
      <c r="W36" s="11"/>
      <c r="X36" s="11"/>
      <c r="Y36" s="11"/>
      <c r="Z36" s="11"/>
      <c r="AA36" s="11"/>
      <c r="AB36" s="11"/>
      <c r="AC36" s="11"/>
      <c r="AD36" s="11"/>
      <c r="AE36" s="11"/>
      <c r="AF36" s="86"/>
      <c r="AG36" s="87"/>
      <c r="AH36" s="104"/>
      <c r="AI36" s="104"/>
      <c r="AJ36" s="104"/>
      <c r="AK36" s="104"/>
      <c r="AL36" s="104"/>
      <c r="AO36" s="66">
        <f>依頼書!AO35</f>
        <v>0</v>
      </c>
      <c r="AP36" s="66">
        <f>依頼書!AP35</f>
        <v>0</v>
      </c>
      <c r="AQ36" s="66">
        <f>依頼書!AQ35</f>
        <v>0</v>
      </c>
      <c r="AR36" s="66">
        <f>依頼書!AR35</f>
        <v>0</v>
      </c>
      <c r="AS36" s="66">
        <f>依頼書!AS35</f>
        <v>0</v>
      </c>
      <c r="AT36" s="66">
        <f>依頼書!AT35</f>
        <v>0</v>
      </c>
      <c r="AU36" s="66">
        <f>依頼書!AU35</f>
        <v>0</v>
      </c>
      <c r="AV36" s="66">
        <f>依頼書!AV35</f>
        <v>0</v>
      </c>
      <c r="AW36" s="66">
        <f>依頼書!AW35</f>
        <v>0</v>
      </c>
      <c r="AX36" s="66">
        <f>依頼書!AX35</f>
        <v>0</v>
      </c>
    </row>
    <row r="37" spans="5:59" ht="16.5" customHeight="1">
      <c r="E37" s="309"/>
      <c r="F37" s="310"/>
      <c r="G37" s="310"/>
      <c r="H37" s="310"/>
      <c r="I37" s="310"/>
      <c r="J37" s="310"/>
      <c r="K37" s="310"/>
      <c r="L37" s="311"/>
      <c r="M37" s="88"/>
      <c r="N37" s="18"/>
      <c r="O37" s="18"/>
      <c r="P37" s="18"/>
      <c r="Q37" s="18"/>
      <c r="R37" s="18"/>
      <c r="S37" s="18"/>
      <c r="T37" s="18"/>
      <c r="U37" s="18"/>
      <c r="V37" s="18"/>
      <c r="W37" s="18"/>
      <c r="X37" s="18"/>
      <c r="Y37" s="18"/>
      <c r="Z37" s="18"/>
      <c r="AA37" s="18"/>
      <c r="AB37" s="18"/>
      <c r="AC37" s="18"/>
      <c r="AD37" s="18"/>
      <c r="AE37" s="17"/>
      <c r="AF37" s="201">
        <f>依頼書!AB37</f>
        <v>0</v>
      </c>
      <c r="AG37" s="269"/>
      <c r="AH37" s="102"/>
      <c r="AI37" s="103"/>
      <c r="AJ37" s="103"/>
      <c r="AK37" s="103"/>
      <c r="AL37" s="103"/>
      <c r="AO37" s="66" t="b">
        <f>依頼書!AO36</f>
        <v>0</v>
      </c>
      <c r="AP37" s="66">
        <f>依頼書!AP36</f>
        <v>0</v>
      </c>
      <c r="AQ37" s="66">
        <f>依頼書!AQ36</f>
        <v>0</v>
      </c>
      <c r="AR37" s="66">
        <f>依頼書!AR36</f>
        <v>0</v>
      </c>
      <c r="AS37" s="66">
        <f>依頼書!AS36</f>
        <v>0</v>
      </c>
      <c r="AT37" s="66">
        <f>依頼書!AT36</f>
        <v>0</v>
      </c>
      <c r="AU37" s="66">
        <f>依頼書!AU36</f>
        <v>0</v>
      </c>
      <c r="AV37" s="66">
        <f>依頼書!AV36</f>
        <v>0</v>
      </c>
      <c r="AW37" s="66">
        <f>依頼書!AW36</f>
        <v>0</v>
      </c>
      <c r="AX37" s="66">
        <f>依頼書!AX36</f>
        <v>0</v>
      </c>
    </row>
    <row r="38" spans="5:59" ht="16.5" customHeight="1">
      <c r="E38" s="309"/>
      <c r="F38" s="310"/>
      <c r="G38" s="310"/>
      <c r="H38" s="310"/>
      <c r="I38" s="310"/>
      <c r="J38" s="310"/>
      <c r="K38" s="310"/>
      <c r="L38" s="311"/>
      <c r="M38" s="88"/>
      <c r="N38" s="18"/>
      <c r="O38" s="18"/>
      <c r="P38" s="18"/>
      <c r="Q38" s="18"/>
      <c r="R38" s="18"/>
      <c r="S38" s="18"/>
      <c r="T38" s="18"/>
      <c r="U38" s="18"/>
      <c r="V38" s="18"/>
      <c r="W38" s="18"/>
      <c r="X38" s="18"/>
      <c r="Y38" s="18"/>
      <c r="Z38" s="18"/>
      <c r="AA38" s="18"/>
      <c r="AB38" s="18"/>
      <c r="AC38" s="18"/>
      <c r="AD38" s="18"/>
      <c r="AE38" s="17"/>
      <c r="AF38" s="201">
        <f>依頼書!AB38</f>
        <v>0</v>
      </c>
      <c r="AG38" s="269"/>
      <c r="AH38" s="102"/>
      <c r="AI38" s="103"/>
      <c r="AJ38" s="103"/>
      <c r="AK38" s="103"/>
      <c r="AL38" s="103"/>
      <c r="AO38" s="66">
        <f>依頼書!AO37</f>
        <v>0</v>
      </c>
      <c r="AP38" s="66" t="b">
        <f>依頼書!AP37</f>
        <v>0</v>
      </c>
      <c r="AQ38" s="66">
        <f>依頼書!AQ37</f>
        <v>0</v>
      </c>
      <c r="AR38" s="66">
        <f>依頼書!AR37</f>
        <v>0</v>
      </c>
      <c r="AS38" s="66">
        <f>依頼書!AS37</f>
        <v>0</v>
      </c>
      <c r="AT38" s="66">
        <f>依頼書!AT37</f>
        <v>0</v>
      </c>
      <c r="AU38" s="66">
        <f>依頼書!AU37</f>
        <v>0</v>
      </c>
      <c r="AV38" s="66">
        <f>依頼書!AV37</f>
        <v>0</v>
      </c>
      <c r="AW38" s="66" t="b">
        <f>依頼書!AW37</f>
        <v>0</v>
      </c>
      <c r="AX38" s="66">
        <f>依頼書!AX37</f>
        <v>0</v>
      </c>
    </row>
    <row r="39" spans="5:59" ht="16.5" customHeight="1">
      <c r="E39" s="309"/>
      <c r="F39" s="310"/>
      <c r="G39" s="310"/>
      <c r="H39" s="310"/>
      <c r="I39" s="310"/>
      <c r="J39" s="310"/>
      <c r="K39" s="310"/>
      <c r="L39" s="311"/>
      <c r="M39" s="96" t="s">
        <v>85</v>
      </c>
      <c r="N39" s="78"/>
      <c r="O39" s="78"/>
      <c r="P39" s="78"/>
      <c r="Q39" s="78"/>
      <c r="R39" s="78"/>
      <c r="S39" s="78"/>
      <c r="T39" s="78"/>
      <c r="U39" s="78"/>
      <c r="V39" s="78"/>
      <c r="W39" s="78"/>
      <c r="X39" s="78"/>
      <c r="Y39" s="78"/>
      <c r="Z39" s="78"/>
      <c r="AA39" s="78"/>
      <c r="AB39" s="78"/>
      <c r="AC39" s="78"/>
      <c r="AD39" s="78"/>
      <c r="AE39" s="80"/>
      <c r="AF39" s="77"/>
      <c r="AG39" s="81"/>
      <c r="AH39" s="104"/>
      <c r="AI39" s="104"/>
      <c r="AJ39" s="104"/>
      <c r="AK39" s="104"/>
      <c r="AL39" s="104"/>
      <c r="AO39" s="66">
        <f>依頼書!AO38</f>
        <v>0</v>
      </c>
      <c r="AP39" s="66" t="b">
        <f>依頼書!AP38</f>
        <v>0</v>
      </c>
      <c r="AQ39" s="66">
        <f>依頼書!AQ38</f>
        <v>0</v>
      </c>
      <c r="AR39" s="66">
        <f>依頼書!AR38</f>
        <v>0</v>
      </c>
      <c r="AS39" s="66">
        <f>依頼書!AS38</f>
        <v>0</v>
      </c>
      <c r="AT39" s="66">
        <f>依頼書!AT38</f>
        <v>0</v>
      </c>
      <c r="AU39" s="66">
        <f>依頼書!AU38</f>
        <v>0</v>
      </c>
      <c r="AV39" s="66">
        <f>依頼書!AV38</f>
        <v>0</v>
      </c>
      <c r="AW39" s="66" t="b">
        <f>依頼書!AW38</f>
        <v>0</v>
      </c>
      <c r="AX39" s="66">
        <f>依頼書!AX38</f>
        <v>0</v>
      </c>
    </row>
    <row r="40" spans="5:59" ht="16.5" customHeight="1">
      <c r="E40" s="309"/>
      <c r="F40" s="310"/>
      <c r="G40" s="310"/>
      <c r="H40" s="310"/>
      <c r="I40" s="310"/>
      <c r="J40" s="310"/>
      <c r="K40" s="310"/>
      <c r="L40" s="311"/>
      <c r="M40" s="88"/>
      <c r="N40" s="18"/>
      <c r="O40" s="18"/>
      <c r="P40" s="18"/>
      <c r="Q40" s="94" t="s">
        <v>44</v>
      </c>
      <c r="R40" s="53">
        <f>依頼書!U41</f>
        <v>0</v>
      </c>
      <c r="S40" s="18" t="s">
        <v>86</v>
      </c>
      <c r="T40" s="18"/>
      <c r="U40" s="18"/>
      <c r="AC40" s="18"/>
      <c r="AD40" s="18"/>
      <c r="AE40" s="17"/>
      <c r="AF40" s="201">
        <f>依頼書!AB41</f>
        <v>0</v>
      </c>
      <c r="AG40" s="269"/>
      <c r="AH40" s="102"/>
      <c r="AI40" s="103"/>
      <c r="AJ40" s="103"/>
      <c r="AK40" s="103"/>
      <c r="AL40" s="103"/>
      <c r="AO40" s="66">
        <f>依頼書!AO39</f>
        <v>0</v>
      </c>
      <c r="AP40" s="66">
        <f>依頼書!AP39</f>
        <v>0</v>
      </c>
      <c r="AQ40" s="66">
        <f>依頼書!AQ39</f>
        <v>0</v>
      </c>
      <c r="AR40" s="66">
        <f>依頼書!AR39</f>
        <v>0</v>
      </c>
      <c r="AS40" s="66">
        <f>依頼書!AS39</f>
        <v>0</v>
      </c>
      <c r="AT40" s="66">
        <f>依頼書!AT39</f>
        <v>0</v>
      </c>
      <c r="AU40" s="66">
        <f>依頼書!AU39</f>
        <v>0</v>
      </c>
      <c r="AV40" s="66">
        <f>依頼書!AV39</f>
        <v>0</v>
      </c>
      <c r="AW40" s="66">
        <f>依頼書!AW39</f>
        <v>0</v>
      </c>
      <c r="AX40" s="66">
        <f>依頼書!AX39</f>
        <v>0</v>
      </c>
      <c r="BB40" s="95"/>
      <c r="BC40" s="95"/>
      <c r="BD40" s="95"/>
      <c r="BE40" s="95"/>
      <c r="BF40" s="95"/>
      <c r="BG40" s="95"/>
    </row>
    <row r="41" spans="5:59" ht="16.5" customHeight="1">
      <c r="E41" s="309"/>
      <c r="F41" s="310"/>
      <c r="G41" s="310"/>
      <c r="H41" s="310"/>
      <c r="I41" s="310"/>
      <c r="J41" s="310"/>
      <c r="K41" s="310"/>
      <c r="L41" s="311"/>
      <c r="M41" s="88" t="s">
        <v>16</v>
      </c>
      <c r="N41" s="18"/>
      <c r="O41" s="18"/>
      <c r="P41" s="18"/>
      <c r="Q41" s="18"/>
      <c r="R41" s="18"/>
      <c r="S41" s="18"/>
      <c r="T41" s="18"/>
      <c r="U41" s="18"/>
      <c r="V41" s="18"/>
      <c r="W41" s="18"/>
      <c r="X41" s="18"/>
      <c r="Y41" s="18"/>
      <c r="Z41" s="18"/>
      <c r="AA41" s="18"/>
      <c r="AB41" s="18"/>
      <c r="AC41" s="18"/>
      <c r="AD41" s="18"/>
      <c r="AE41" s="17"/>
      <c r="AF41" s="75"/>
      <c r="AG41" s="76"/>
      <c r="AH41" s="104"/>
      <c r="AI41" s="104"/>
      <c r="AJ41" s="104"/>
      <c r="AK41" s="104"/>
      <c r="AL41" s="104"/>
      <c r="AO41" s="66">
        <f>依頼書!AO40</f>
        <v>0</v>
      </c>
      <c r="AP41" s="66">
        <f>依頼書!AP40</f>
        <v>0</v>
      </c>
      <c r="AQ41" s="66">
        <f>依頼書!AQ40</f>
        <v>0</v>
      </c>
      <c r="AR41" s="66">
        <f>依頼書!AR40</f>
        <v>0</v>
      </c>
      <c r="AS41" s="66">
        <f>依頼書!AS40</f>
        <v>0</v>
      </c>
      <c r="AT41" s="66">
        <f>依頼書!AT40</f>
        <v>0</v>
      </c>
      <c r="AU41" s="66">
        <f>依頼書!AU40</f>
        <v>0</v>
      </c>
      <c r="AV41" s="66">
        <f>依頼書!AV40</f>
        <v>0</v>
      </c>
      <c r="AW41" s="66">
        <f>依頼書!AW40</f>
        <v>0</v>
      </c>
      <c r="AX41" s="66">
        <f>依頼書!AX40</f>
        <v>0</v>
      </c>
    </row>
    <row r="42" spans="5:59" ht="16.5" customHeight="1">
      <c r="E42" s="309"/>
      <c r="F42" s="310"/>
      <c r="G42" s="310"/>
      <c r="H42" s="310"/>
      <c r="I42" s="310"/>
      <c r="J42" s="310"/>
      <c r="K42" s="310"/>
      <c r="L42" s="311"/>
      <c r="M42" s="88"/>
      <c r="N42" s="18"/>
      <c r="O42" s="18"/>
      <c r="P42" s="18"/>
      <c r="Q42" s="18"/>
      <c r="R42" s="18"/>
      <c r="S42" s="18"/>
      <c r="T42" s="18"/>
      <c r="U42" s="18"/>
      <c r="V42" s="18"/>
      <c r="W42" s="18"/>
      <c r="X42" s="18"/>
      <c r="Y42" s="18"/>
      <c r="Z42" s="18"/>
      <c r="AA42" s="18"/>
      <c r="AB42" s="18"/>
      <c r="AC42" s="18"/>
      <c r="AD42" s="18"/>
      <c r="AE42" s="17"/>
      <c r="AF42" s="75"/>
      <c r="AG42" s="76"/>
      <c r="AH42" s="104"/>
      <c r="AI42" s="104"/>
      <c r="AJ42" s="104"/>
      <c r="AK42" s="104"/>
      <c r="AL42" s="104"/>
      <c r="AO42" s="66">
        <f>依頼書!AO41</f>
        <v>0</v>
      </c>
      <c r="AP42" s="66" t="b">
        <f>依頼書!AP41</f>
        <v>0</v>
      </c>
      <c r="AQ42" s="66">
        <f>依頼書!AQ41</f>
        <v>0</v>
      </c>
      <c r="AR42" s="66">
        <f>依頼書!AR41</f>
        <v>0</v>
      </c>
      <c r="AS42" s="66">
        <f>依頼書!AS41</f>
        <v>0</v>
      </c>
      <c r="AT42" s="66">
        <f>依頼書!AT41</f>
        <v>0</v>
      </c>
      <c r="AU42" s="66">
        <f>依頼書!AU41</f>
        <v>0</v>
      </c>
      <c r="AV42" s="66">
        <f>依頼書!AV41</f>
        <v>0</v>
      </c>
      <c r="AW42" s="66" t="b">
        <f>依頼書!AW41</f>
        <v>0</v>
      </c>
      <c r="AX42" s="66">
        <f>依頼書!AX41</f>
        <v>0</v>
      </c>
    </row>
    <row r="43" spans="5:59" ht="16.5" customHeight="1">
      <c r="E43" s="309"/>
      <c r="F43" s="310"/>
      <c r="G43" s="310"/>
      <c r="H43" s="310"/>
      <c r="I43" s="310"/>
      <c r="J43" s="310"/>
      <c r="K43" s="310"/>
      <c r="L43" s="311"/>
      <c r="M43" s="96" t="s">
        <v>87</v>
      </c>
      <c r="N43" s="78"/>
      <c r="O43" s="78"/>
      <c r="P43" s="78"/>
      <c r="Q43" s="78"/>
      <c r="R43" s="78"/>
      <c r="S43" s="78"/>
      <c r="T43" s="78"/>
      <c r="U43" s="78"/>
      <c r="V43" s="78"/>
      <c r="W43" s="78"/>
      <c r="X43" s="78"/>
      <c r="Y43" s="78"/>
      <c r="Z43" s="78"/>
      <c r="AA43" s="78"/>
      <c r="AB43" s="78"/>
      <c r="AC43" s="78"/>
      <c r="AD43" s="78"/>
      <c r="AE43" s="80"/>
      <c r="AF43" s="77"/>
      <c r="AG43" s="81"/>
      <c r="AH43" s="104"/>
      <c r="AI43" s="104"/>
      <c r="AJ43" s="104"/>
      <c r="AK43" s="104"/>
      <c r="AL43" s="104"/>
      <c r="AO43" s="66">
        <f>依頼書!AO42</f>
        <v>0</v>
      </c>
      <c r="AP43" s="66">
        <f>依頼書!AP42</f>
        <v>0</v>
      </c>
      <c r="AQ43" s="66">
        <f>依頼書!AQ42</f>
        <v>0</v>
      </c>
      <c r="AR43" s="66">
        <f>依頼書!AR42</f>
        <v>0</v>
      </c>
      <c r="AS43" s="66">
        <f>依頼書!AS42</f>
        <v>0</v>
      </c>
      <c r="AT43" s="66">
        <f>依頼書!AT42</f>
        <v>0</v>
      </c>
      <c r="AU43" s="66">
        <f>依頼書!AU42</f>
        <v>0</v>
      </c>
      <c r="AV43" s="66">
        <f>依頼書!AV42</f>
        <v>0</v>
      </c>
      <c r="AW43" s="66">
        <f>依頼書!AW42</f>
        <v>0</v>
      </c>
      <c r="AX43" s="66">
        <f>依頼書!AX42</f>
        <v>0</v>
      </c>
    </row>
    <row r="44" spans="5:59" ht="16.5" customHeight="1">
      <c r="E44" s="309"/>
      <c r="F44" s="310"/>
      <c r="G44" s="310"/>
      <c r="H44" s="310"/>
      <c r="I44" s="310"/>
      <c r="J44" s="310"/>
      <c r="K44" s="310"/>
      <c r="L44" s="311"/>
      <c r="M44" s="88"/>
      <c r="N44" s="18"/>
      <c r="O44" s="18"/>
      <c r="P44" s="18"/>
      <c r="Q44" s="18"/>
      <c r="R44" s="18"/>
      <c r="S44" s="18"/>
      <c r="T44" s="18"/>
      <c r="U44" s="18"/>
      <c r="V44" s="18"/>
      <c r="W44" s="18"/>
      <c r="X44" s="18"/>
      <c r="Y44" s="18"/>
      <c r="Z44" s="18"/>
      <c r="AA44" s="18"/>
      <c r="AB44" s="18"/>
      <c r="AC44" s="18"/>
      <c r="AD44" s="18"/>
      <c r="AE44" s="17"/>
      <c r="AF44" s="201">
        <f>依頼書!AB45</f>
        <v>0</v>
      </c>
      <c r="AG44" s="269"/>
      <c r="AH44" s="102"/>
      <c r="AI44" s="103"/>
      <c r="AJ44" s="103"/>
      <c r="AK44" s="103"/>
      <c r="AL44" s="103"/>
      <c r="AO44" s="66">
        <f>依頼書!AO43</f>
        <v>0</v>
      </c>
      <c r="AP44" s="66" t="b">
        <f>依頼書!AP43</f>
        <v>0</v>
      </c>
      <c r="AQ44" s="66">
        <f>依頼書!AQ43</f>
        <v>0</v>
      </c>
      <c r="AR44" s="66">
        <f>依頼書!AR43</f>
        <v>0</v>
      </c>
      <c r="AS44" s="66">
        <f>依頼書!AS43</f>
        <v>0</v>
      </c>
      <c r="AT44" s="66">
        <f>依頼書!AT43</f>
        <v>0</v>
      </c>
      <c r="AU44" s="66">
        <f>依頼書!AU43</f>
        <v>0</v>
      </c>
      <c r="AV44" s="66">
        <f>依頼書!AV43</f>
        <v>0</v>
      </c>
      <c r="AW44" s="66">
        <f>依頼書!AW43</f>
        <v>0</v>
      </c>
      <c r="AX44" s="66">
        <f>依頼書!AX43</f>
        <v>0</v>
      </c>
    </row>
    <row r="45" spans="5:59" ht="16.5" customHeight="1">
      <c r="E45" s="312"/>
      <c r="F45" s="313"/>
      <c r="G45" s="313"/>
      <c r="H45" s="313"/>
      <c r="I45" s="313"/>
      <c r="J45" s="313"/>
      <c r="K45" s="313"/>
      <c r="L45" s="314"/>
      <c r="M45" s="97"/>
      <c r="N45" s="98"/>
      <c r="O45" s="98"/>
      <c r="P45" s="98"/>
      <c r="Q45" s="98"/>
      <c r="R45" s="98"/>
      <c r="S45" s="98"/>
      <c r="T45" s="98"/>
      <c r="U45" s="98"/>
      <c r="V45" s="98"/>
      <c r="W45" s="98"/>
      <c r="X45" s="98"/>
      <c r="Y45" s="98"/>
      <c r="Z45" s="98"/>
      <c r="AA45" s="98"/>
      <c r="AB45" s="98"/>
      <c r="AC45" s="98"/>
      <c r="AD45" s="98"/>
      <c r="AE45" s="17"/>
      <c r="AF45" s="84"/>
      <c r="AG45" s="85"/>
      <c r="AH45" s="104"/>
      <c r="AI45" s="104"/>
      <c r="AJ45" s="104"/>
      <c r="AK45" s="104"/>
      <c r="AL45" s="104"/>
      <c r="AO45" s="66">
        <f>依頼書!AO44</f>
        <v>0</v>
      </c>
      <c r="AP45" s="66">
        <f>依頼書!AP44</f>
        <v>0</v>
      </c>
      <c r="AQ45" s="66">
        <f>依頼書!AQ44</f>
        <v>0</v>
      </c>
      <c r="AR45" s="66">
        <f>依頼書!AR44</f>
        <v>0</v>
      </c>
      <c r="AS45" s="66">
        <f>依頼書!AS44</f>
        <v>0</v>
      </c>
      <c r="AT45" s="66">
        <f>依頼書!AT44</f>
        <v>0</v>
      </c>
      <c r="AU45" s="66">
        <f>依頼書!AU44</f>
        <v>0</v>
      </c>
      <c r="AV45" s="66">
        <f>依頼書!AV44</f>
        <v>0</v>
      </c>
      <c r="AW45" s="66">
        <f>依頼書!AW44</f>
        <v>0</v>
      </c>
      <c r="AX45" s="66">
        <f>依頼書!AX44</f>
        <v>0</v>
      </c>
    </row>
    <row r="46" spans="5:59" ht="16.5" customHeight="1">
      <c r="E46" s="306" t="str">
        <f>IF(AND(AO55=0,(COUNTIF(AP46,TRUE)+AP55+AP52)&gt;0),"
↑チェックして下さい。","")</f>
        <v/>
      </c>
      <c r="F46" s="307"/>
      <c r="G46" s="307"/>
      <c r="H46" s="307"/>
      <c r="I46" s="307"/>
      <c r="J46" s="307"/>
      <c r="K46" s="307"/>
      <c r="L46" s="370"/>
      <c r="M46" s="11" t="s">
        <v>88</v>
      </c>
      <c r="N46" s="11"/>
      <c r="O46" s="11"/>
      <c r="P46" s="11"/>
      <c r="Q46" s="11"/>
      <c r="R46" s="11"/>
      <c r="S46" s="11"/>
      <c r="T46" s="11"/>
      <c r="U46" s="11"/>
      <c r="V46" s="11"/>
      <c r="W46" s="11"/>
      <c r="X46" s="11"/>
      <c r="Y46" s="11"/>
      <c r="Z46" s="11"/>
      <c r="AA46" s="11"/>
      <c r="AB46" s="11"/>
      <c r="AC46" s="11"/>
      <c r="AD46" s="11"/>
      <c r="AE46" s="11"/>
      <c r="AF46" s="86"/>
      <c r="AG46" s="87"/>
      <c r="AH46" s="104"/>
      <c r="AI46" s="104"/>
      <c r="AJ46" s="104"/>
      <c r="AK46" s="104"/>
      <c r="AL46" s="104"/>
      <c r="AO46" s="66">
        <f>依頼書!AO45</f>
        <v>0</v>
      </c>
      <c r="AP46" s="66" t="b">
        <f>依頼書!AP45</f>
        <v>0</v>
      </c>
      <c r="AQ46" s="66">
        <f>依頼書!AQ45</f>
        <v>0</v>
      </c>
      <c r="AR46" s="66">
        <f>依頼書!AR45</f>
        <v>0</v>
      </c>
      <c r="AS46" s="66">
        <f>依頼書!AS45</f>
        <v>0</v>
      </c>
      <c r="AT46" s="66">
        <f>依頼書!AT45</f>
        <v>0</v>
      </c>
      <c r="AU46" s="66">
        <f>依頼書!AU45</f>
        <v>0</v>
      </c>
      <c r="AV46" s="66">
        <f>依頼書!AV45</f>
        <v>0</v>
      </c>
      <c r="AW46" s="66" t="b">
        <f>依頼書!AW45</f>
        <v>0</v>
      </c>
      <c r="AX46" s="66">
        <f>依頼書!AX45</f>
        <v>0</v>
      </c>
    </row>
    <row r="47" spans="5:59" ht="16.5" customHeight="1">
      <c r="E47" s="309"/>
      <c r="F47" s="310"/>
      <c r="G47" s="310"/>
      <c r="H47" s="310"/>
      <c r="I47" s="310"/>
      <c r="J47" s="310"/>
      <c r="K47" s="310"/>
      <c r="L47" s="371"/>
      <c r="M47" s="99"/>
      <c r="N47" s="18"/>
      <c r="O47" s="18"/>
      <c r="P47" s="18"/>
      <c r="Q47" s="18"/>
      <c r="R47" s="18"/>
      <c r="S47" s="18"/>
      <c r="T47" s="18"/>
      <c r="U47" s="18"/>
      <c r="V47" s="18"/>
      <c r="W47" s="18"/>
      <c r="X47" s="18"/>
      <c r="Y47" s="18"/>
      <c r="Z47" s="18"/>
      <c r="AA47" s="18"/>
      <c r="AB47" s="18"/>
      <c r="AC47" s="18"/>
      <c r="AD47" s="18"/>
      <c r="AE47" s="17"/>
      <c r="AF47" s="201">
        <f>依頼書!AB49</f>
        <v>0</v>
      </c>
      <c r="AG47" s="269"/>
      <c r="AH47" s="102"/>
      <c r="AI47" s="103"/>
      <c r="AJ47" s="103"/>
      <c r="AK47" s="103"/>
      <c r="AL47" s="103"/>
      <c r="AO47" s="66">
        <f>依頼書!AO46</f>
        <v>0</v>
      </c>
      <c r="AP47" s="66">
        <f>依頼書!AP46</f>
        <v>0</v>
      </c>
      <c r="AQ47" s="66">
        <f>依頼書!AQ46</f>
        <v>0</v>
      </c>
      <c r="AR47" s="66">
        <f>依頼書!AR46</f>
        <v>0</v>
      </c>
      <c r="AS47" s="66">
        <f>依頼書!AS46</f>
        <v>0</v>
      </c>
      <c r="AT47" s="66">
        <f>依頼書!AT46</f>
        <v>0</v>
      </c>
      <c r="AU47" s="66">
        <f>依頼書!AU46</f>
        <v>0</v>
      </c>
      <c r="AV47" s="66">
        <f>依頼書!AV46</f>
        <v>0</v>
      </c>
      <c r="AW47" s="66">
        <f>依頼書!AW46</f>
        <v>0</v>
      </c>
      <c r="AX47" s="66">
        <f>依頼書!AX46</f>
        <v>0</v>
      </c>
    </row>
    <row r="48" spans="5:59" ht="16.5" customHeight="1">
      <c r="E48" s="309"/>
      <c r="F48" s="310"/>
      <c r="G48" s="310"/>
      <c r="H48" s="310"/>
      <c r="I48" s="310"/>
      <c r="J48" s="310"/>
      <c r="K48" s="310"/>
      <c r="L48" s="371"/>
      <c r="M48" s="99"/>
      <c r="N48" s="18"/>
      <c r="O48" s="18"/>
      <c r="P48" s="18"/>
      <c r="Q48" s="18"/>
      <c r="R48" s="18"/>
      <c r="S48" s="18"/>
      <c r="T48" s="18"/>
      <c r="U48" s="18"/>
      <c r="V48" s="18"/>
      <c r="W48" s="18"/>
      <c r="X48" s="18"/>
      <c r="Y48" s="18"/>
      <c r="Z48" s="18"/>
      <c r="AA48" s="18"/>
      <c r="AB48" s="18"/>
      <c r="AC48" s="18"/>
      <c r="AD48" s="18"/>
      <c r="AE48" s="17"/>
      <c r="AF48" s="201">
        <f>依頼書!AB50</f>
        <v>0</v>
      </c>
      <c r="AG48" s="269"/>
      <c r="AH48" s="102"/>
      <c r="AI48" s="103"/>
      <c r="AJ48" s="103"/>
      <c r="AK48" s="103"/>
      <c r="AL48" s="103"/>
      <c r="AO48" s="66">
        <f>依頼書!AO47</f>
        <v>0</v>
      </c>
      <c r="AP48" s="66" t="b">
        <f>依頼書!AP47</f>
        <v>0</v>
      </c>
      <c r="AQ48" s="66">
        <f>依頼書!AQ47</f>
        <v>0</v>
      </c>
      <c r="AR48" s="66">
        <f>依頼書!AR47</f>
        <v>0</v>
      </c>
      <c r="AS48" s="66">
        <f>依頼書!AS47</f>
        <v>0</v>
      </c>
      <c r="AT48" s="66">
        <f>依頼書!AT47</f>
        <v>0</v>
      </c>
      <c r="AU48" s="66">
        <f>依頼書!AU47</f>
        <v>0</v>
      </c>
      <c r="AV48" s="66">
        <f>依頼書!AV47</f>
        <v>0</v>
      </c>
      <c r="AW48" s="66">
        <f>依頼書!AW47</f>
        <v>0</v>
      </c>
      <c r="AX48" s="66">
        <f>依頼書!AX47</f>
        <v>0</v>
      </c>
    </row>
    <row r="49" spans="1:50" ht="16.5" customHeight="1">
      <c r="E49" s="309"/>
      <c r="F49" s="310"/>
      <c r="G49" s="310"/>
      <c r="H49" s="310"/>
      <c r="I49" s="310"/>
      <c r="J49" s="310"/>
      <c r="K49" s="310"/>
      <c r="L49" s="371"/>
      <c r="M49" s="100" t="s">
        <v>90</v>
      </c>
      <c r="N49" s="80"/>
      <c r="O49" s="80"/>
      <c r="P49" s="80"/>
      <c r="Q49" s="80"/>
      <c r="R49" s="80"/>
      <c r="S49" s="80"/>
      <c r="T49" s="80"/>
      <c r="U49" s="80"/>
      <c r="V49" s="80"/>
      <c r="W49" s="80"/>
      <c r="X49" s="80"/>
      <c r="Y49" s="80"/>
      <c r="Z49" s="80"/>
      <c r="AA49" s="80"/>
      <c r="AB49" s="80"/>
      <c r="AC49" s="80"/>
      <c r="AD49" s="80"/>
      <c r="AE49" s="80"/>
      <c r="AF49" s="77"/>
      <c r="AG49" s="81"/>
      <c r="AH49" s="104"/>
      <c r="AI49" s="104"/>
      <c r="AJ49" s="104"/>
      <c r="AK49" s="104"/>
      <c r="AL49" s="104"/>
      <c r="AO49" s="66">
        <f>依頼書!AO48</f>
        <v>0</v>
      </c>
      <c r="AP49" s="66">
        <f>依頼書!AP48</f>
        <v>0</v>
      </c>
      <c r="AQ49" s="66">
        <f>依頼書!AQ48</f>
        <v>0</v>
      </c>
      <c r="AR49" s="66">
        <f>依頼書!AR48</f>
        <v>0</v>
      </c>
      <c r="AS49" s="66">
        <f>依頼書!AS48</f>
        <v>0</v>
      </c>
      <c r="AT49" s="66">
        <f>依頼書!AT48</f>
        <v>0</v>
      </c>
      <c r="AU49" s="66">
        <f>依頼書!AU48</f>
        <v>0</v>
      </c>
      <c r="AV49" s="66">
        <f>依頼書!AV48</f>
        <v>0</v>
      </c>
      <c r="AW49" s="66">
        <f>依頼書!AW48</f>
        <v>0</v>
      </c>
      <c r="AX49" s="66">
        <f>依頼書!AX48</f>
        <v>0</v>
      </c>
    </row>
    <row r="50" spans="1:50" ht="16.5" customHeight="1">
      <c r="E50" s="309"/>
      <c r="F50" s="310"/>
      <c r="G50" s="310"/>
      <c r="H50" s="310"/>
      <c r="I50" s="310"/>
      <c r="J50" s="310"/>
      <c r="K50" s="310"/>
      <c r="L50" s="371"/>
      <c r="M50" s="99"/>
      <c r="N50" s="18"/>
      <c r="O50" s="18"/>
      <c r="P50" s="18"/>
      <c r="Q50" s="18"/>
      <c r="R50" s="18"/>
      <c r="S50" s="18"/>
      <c r="T50" s="18"/>
      <c r="U50" s="18"/>
      <c r="V50" s="18"/>
      <c r="W50" s="18"/>
      <c r="X50" s="18"/>
      <c r="Y50" s="18"/>
      <c r="Z50" s="18"/>
      <c r="AA50" s="18"/>
      <c r="AB50" s="18"/>
      <c r="AC50" s="18"/>
      <c r="AD50" s="18"/>
      <c r="AE50" s="17"/>
      <c r="AF50" s="201">
        <f>依頼書!AB52</f>
        <v>0</v>
      </c>
      <c r="AG50" s="269"/>
      <c r="AH50" s="102"/>
      <c r="AI50" s="103"/>
      <c r="AJ50" s="103"/>
      <c r="AK50" s="103"/>
      <c r="AL50" s="103"/>
      <c r="AO50" s="66" t="b">
        <f>依頼書!AO49</f>
        <v>0</v>
      </c>
      <c r="AP50" s="66" t="b">
        <f>依頼書!AP49</f>
        <v>0</v>
      </c>
      <c r="AQ50" s="66">
        <f>依頼書!AQ49</f>
        <v>0</v>
      </c>
      <c r="AR50" s="66">
        <f>依頼書!AR49</f>
        <v>0</v>
      </c>
      <c r="AS50" s="66">
        <f>依頼書!AS49</f>
        <v>0</v>
      </c>
      <c r="AT50" s="66">
        <f>依頼書!AT49</f>
        <v>0</v>
      </c>
      <c r="AU50" s="66">
        <f>依頼書!AU49</f>
        <v>0</v>
      </c>
      <c r="AV50" s="66">
        <f>依頼書!AV49</f>
        <v>0</v>
      </c>
      <c r="AW50" s="66" t="b">
        <f>依頼書!AW49</f>
        <v>0</v>
      </c>
      <c r="AX50" s="66">
        <f>依頼書!AX49</f>
        <v>0</v>
      </c>
    </row>
    <row r="51" spans="1:50" ht="16.5" customHeight="1">
      <c r="E51" s="312"/>
      <c r="F51" s="313"/>
      <c r="G51" s="313"/>
      <c r="H51" s="313"/>
      <c r="I51" s="313"/>
      <c r="J51" s="313"/>
      <c r="K51" s="313"/>
      <c r="L51" s="372"/>
      <c r="M51" s="101"/>
      <c r="N51" s="98"/>
      <c r="O51" s="98"/>
      <c r="P51" s="98"/>
      <c r="Q51" s="98"/>
      <c r="R51" s="98"/>
      <c r="S51" s="98"/>
      <c r="T51" s="98"/>
      <c r="U51" s="98"/>
      <c r="V51" s="98"/>
      <c r="W51" s="98"/>
      <c r="X51" s="98"/>
      <c r="Y51" s="98"/>
      <c r="Z51" s="98"/>
      <c r="AA51" s="98"/>
      <c r="AB51" s="98"/>
      <c r="AC51" s="98"/>
      <c r="AD51" s="98"/>
      <c r="AE51" s="82"/>
      <c r="AF51" s="304">
        <f>依頼書!AB53</f>
        <v>0</v>
      </c>
      <c r="AG51" s="305"/>
      <c r="AH51" s="102"/>
      <c r="AI51" s="103"/>
      <c r="AJ51" s="103"/>
      <c r="AK51" s="103"/>
      <c r="AL51" s="103"/>
      <c r="AO51" s="66">
        <f>依頼書!AO50</f>
        <v>0</v>
      </c>
      <c r="AP51" s="66" t="b">
        <f>依頼書!AP50</f>
        <v>0</v>
      </c>
      <c r="AQ51" s="66">
        <f>依頼書!AQ50</f>
        <v>0</v>
      </c>
      <c r="AR51" s="66">
        <f>依頼書!AR50</f>
        <v>0</v>
      </c>
      <c r="AS51" s="66">
        <f>依頼書!AS50</f>
        <v>0</v>
      </c>
      <c r="AT51" s="66">
        <f>依頼書!AT50</f>
        <v>0</v>
      </c>
      <c r="AU51" s="66">
        <f>依頼書!AU50</f>
        <v>0</v>
      </c>
      <c r="AV51" s="66">
        <f>依頼書!AV50</f>
        <v>0</v>
      </c>
      <c r="AW51" s="66" t="b">
        <f>依頼書!AW50</f>
        <v>0</v>
      </c>
      <c r="AX51" s="66">
        <f>依頼書!AX50</f>
        <v>0</v>
      </c>
    </row>
    <row r="52" spans="1:50" ht="16.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17"/>
      <c r="AB52" s="95"/>
      <c r="AC52" s="95"/>
      <c r="AD52" s="102"/>
      <c r="AE52" s="102"/>
      <c r="AF52" s="102"/>
      <c r="AG52" s="102"/>
      <c r="AH52" s="102"/>
      <c r="AI52" s="103"/>
      <c r="AJ52" s="103"/>
      <c r="AK52" s="103"/>
      <c r="AL52" s="103"/>
      <c r="AO52" s="66">
        <f>依頼書!AO51</f>
        <v>0</v>
      </c>
      <c r="AP52" s="66">
        <f>依頼書!AP51</f>
        <v>0</v>
      </c>
      <c r="AQ52" s="66">
        <f>依頼書!AQ51</f>
        <v>0</v>
      </c>
      <c r="AR52" s="66">
        <f>依頼書!AR51</f>
        <v>0</v>
      </c>
      <c r="AS52" s="66">
        <f>依頼書!AS51</f>
        <v>0</v>
      </c>
      <c r="AT52" s="66">
        <f>依頼書!AT51</f>
        <v>0</v>
      </c>
      <c r="AU52" s="66">
        <f>依頼書!AU51</f>
        <v>0</v>
      </c>
      <c r="AV52" s="66">
        <f>依頼書!AV51</f>
        <v>0</v>
      </c>
      <c r="AW52" s="66">
        <f>依頼書!AW51</f>
        <v>0</v>
      </c>
      <c r="AX52" s="66">
        <f>依頼書!AX51</f>
        <v>0</v>
      </c>
    </row>
    <row r="53" spans="1:50" s="9" customFormat="1" ht="16.5" customHeight="1">
      <c r="AO53" s="66">
        <f>依頼書!AO52</f>
        <v>0</v>
      </c>
      <c r="AP53" s="66" t="b">
        <f>依頼書!AP52</f>
        <v>0</v>
      </c>
      <c r="AQ53" s="66">
        <f>依頼書!AQ52</f>
        <v>0</v>
      </c>
      <c r="AR53" s="66">
        <f>依頼書!AR52</f>
        <v>0</v>
      </c>
      <c r="AS53" s="66">
        <f>依頼書!AS52</f>
        <v>0</v>
      </c>
      <c r="AT53" s="66">
        <f>依頼書!AT52</f>
        <v>0</v>
      </c>
      <c r="AU53" s="66">
        <f>依頼書!AU52</f>
        <v>0</v>
      </c>
      <c r="AV53" s="66">
        <f>依頼書!AV52</f>
        <v>0</v>
      </c>
      <c r="AW53" s="66" t="b">
        <f>依頼書!AW52</f>
        <v>0</v>
      </c>
      <c r="AX53" s="66">
        <f>依頼書!AX52</f>
        <v>0</v>
      </c>
    </row>
    <row r="54" spans="1:50" s="9" customFormat="1" ht="16.5" customHeight="1">
      <c r="AO54" s="66">
        <f>依頼書!AO53</f>
        <v>0</v>
      </c>
      <c r="AP54" s="66" t="b">
        <f>依頼書!AP53</f>
        <v>0</v>
      </c>
      <c r="AQ54" s="66">
        <f>依頼書!AQ53</f>
        <v>0</v>
      </c>
      <c r="AR54" s="66">
        <f>依頼書!AR53</f>
        <v>0</v>
      </c>
      <c r="AS54" s="66">
        <f>依頼書!AS53</f>
        <v>0</v>
      </c>
      <c r="AT54" s="66">
        <f>依頼書!AT53</f>
        <v>0</v>
      </c>
      <c r="AU54" s="66">
        <f>依頼書!AU53</f>
        <v>0</v>
      </c>
      <c r="AV54" s="66">
        <f>依頼書!AV53</f>
        <v>0</v>
      </c>
      <c r="AW54" s="66" t="b">
        <f>依頼書!AW53</f>
        <v>0</v>
      </c>
      <c r="AX54" s="66">
        <f>依頼書!AX53</f>
        <v>0</v>
      </c>
    </row>
    <row r="55" spans="1:50" s="9" customFormat="1" ht="16.5" customHeight="1">
      <c r="AO55" s="66">
        <f>依頼書!AO54</f>
        <v>0</v>
      </c>
      <c r="AP55" s="66">
        <f>依頼書!AP54</f>
        <v>0</v>
      </c>
      <c r="AQ55" s="66">
        <f>依頼書!AQ54</f>
        <v>0</v>
      </c>
      <c r="AR55" s="66">
        <f>依頼書!AR54</f>
        <v>0</v>
      </c>
      <c r="AS55" s="66">
        <f>依頼書!AS54</f>
        <v>0</v>
      </c>
      <c r="AT55" s="66">
        <f>依頼書!AT54</f>
        <v>0</v>
      </c>
      <c r="AU55" s="66">
        <f>依頼書!AU54</f>
        <v>0</v>
      </c>
      <c r="AV55" s="66">
        <f>依頼書!AV54</f>
        <v>0</v>
      </c>
      <c r="AW55" s="66">
        <f>依頼書!AW54</f>
        <v>0</v>
      </c>
      <c r="AX55" s="66">
        <f>依頼書!AX54</f>
        <v>0</v>
      </c>
    </row>
    <row r="56" spans="1:50" s="9" customFormat="1" ht="16.5" customHeight="1"/>
    <row r="57" spans="1:50" s="9" customFormat="1" ht="16.5" customHeight="1"/>
    <row r="58" spans="1:50" s="9" customFormat="1" ht="16.5" customHeight="1">
      <c r="D58" s="9" t="s">
        <v>80</v>
      </c>
    </row>
    <row r="59" spans="1:50" ht="16.5" customHeight="1">
      <c r="E59" s="289"/>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1"/>
    </row>
    <row r="60" spans="1:50" ht="16.5" customHeight="1">
      <c r="E60" s="292"/>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4"/>
    </row>
    <row r="61" spans="1:50" ht="16.5" customHeight="1">
      <c r="E61" s="295"/>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7"/>
    </row>
    <row r="63" spans="1:50" ht="16.5" customHeight="1">
      <c r="AG63" s="252" t="s">
        <v>68</v>
      </c>
      <c r="AH63" s="253"/>
      <c r="AI63" s="253"/>
      <c r="AJ63" s="253"/>
      <c r="AK63" s="253"/>
      <c r="AL63" s="254"/>
    </row>
    <row r="64" spans="1:50" ht="16.5" customHeight="1">
      <c r="P64" s="9"/>
      <c r="AG64" s="298">
        <f>依頼書!AG135</f>
        <v>0</v>
      </c>
      <c r="AH64" s="299"/>
      <c r="AI64" s="299"/>
      <c r="AJ64" s="299"/>
      <c r="AK64" s="299"/>
      <c r="AL64" s="300"/>
    </row>
    <row r="65" spans="33:38" ht="16.5" customHeight="1">
      <c r="AG65" s="301"/>
      <c r="AH65" s="302"/>
      <c r="AI65" s="302"/>
      <c r="AJ65" s="302"/>
      <c r="AK65" s="302"/>
      <c r="AL65" s="303"/>
    </row>
  </sheetData>
  <sheetProtection sheet="1" selectLockedCells="1"/>
  <mergeCells count="51">
    <mergeCell ref="AD1:AE1"/>
    <mergeCell ref="AF1:AG1"/>
    <mergeCell ref="A3:AL4"/>
    <mergeCell ref="C15:D15"/>
    <mergeCell ref="E15:F15"/>
    <mergeCell ref="AE9:AJ9"/>
    <mergeCell ref="Y11:AB11"/>
    <mergeCell ref="AC11:AD11"/>
    <mergeCell ref="AE11:AJ11"/>
    <mergeCell ref="AC12:AD12"/>
    <mergeCell ref="AE12:AJ12"/>
    <mergeCell ref="B20:AK20"/>
    <mergeCell ref="E23:L23"/>
    <mergeCell ref="M23:AE23"/>
    <mergeCell ref="AF23:AG23"/>
    <mergeCell ref="E24:L35"/>
    <mergeCell ref="AF24:AG24"/>
    <mergeCell ref="M25:R25"/>
    <mergeCell ref="AF25:AG25"/>
    <mergeCell ref="M26:AC26"/>
    <mergeCell ref="N27:T27"/>
    <mergeCell ref="AF27:AG27"/>
    <mergeCell ref="AC28:AE28"/>
    <mergeCell ref="AF28:AG28"/>
    <mergeCell ref="AF29:AG29"/>
    <mergeCell ref="E36:L45"/>
    <mergeCell ref="AF37:AG37"/>
    <mergeCell ref="AF38:AG38"/>
    <mergeCell ref="AF40:AG40"/>
    <mergeCell ref="AF44:AG44"/>
    <mergeCell ref="E46:L51"/>
    <mergeCell ref="AF47:AG47"/>
    <mergeCell ref="AF48:AG48"/>
    <mergeCell ref="AF50:AG50"/>
    <mergeCell ref="AF51:AG51"/>
    <mergeCell ref="AG63:AL63"/>
    <mergeCell ref="AG64:AL65"/>
    <mergeCell ref="X6:AA6"/>
    <mergeCell ref="AB6:AJ6"/>
    <mergeCell ref="X7:AA7"/>
    <mergeCell ref="AB7:AJ7"/>
    <mergeCell ref="Y8:AB8"/>
    <mergeCell ref="AC8:AD8"/>
    <mergeCell ref="AE8:AJ8"/>
    <mergeCell ref="AC9:AD9"/>
    <mergeCell ref="E59:AG61"/>
    <mergeCell ref="AF30:AG30"/>
    <mergeCell ref="AF32:AG32"/>
    <mergeCell ref="AF33:AG33"/>
    <mergeCell ref="AF34:AG34"/>
    <mergeCell ref="AF35:AG35"/>
  </mergeCells>
  <phoneticPr fontId="3"/>
  <conditionalFormatting sqref="AG37:AG38 AG40 AG44 AG47:AG48 AG50:AG51 AF25:AG25 AF27:AG30 AF32:AG35">
    <cfRule type="expression" dxfId="25" priority="13">
      <formula>AX25=1</formula>
    </cfRule>
    <cfRule type="expression" dxfId="24" priority="14">
      <formula>BB25=1</formula>
    </cfRule>
  </conditionalFormatting>
  <conditionalFormatting sqref="AF1:AG1">
    <cfRule type="expression" dxfId="23" priority="12">
      <formula>$AF$1=""</formula>
    </cfRule>
  </conditionalFormatting>
  <conditionalFormatting sqref="AI1">
    <cfRule type="expression" dxfId="22" priority="11">
      <formula>$AI$1=""</formula>
    </cfRule>
  </conditionalFormatting>
  <conditionalFormatting sqref="AK1">
    <cfRule type="expression" dxfId="21" priority="10">
      <formula>$AK$1=""</formula>
    </cfRule>
  </conditionalFormatting>
  <conditionalFormatting sqref="AF47:AF48 AF50:AF51">
    <cfRule type="expression" dxfId="20" priority="15">
      <formula>AX50=1</formula>
    </cfRule>
    <cfRule type="expression" dxfId="19" priority="16">
      <formula>BB47=1</formula>
    </cfRule>
  </conditionalFormatting>
  <conditionalFormatting sqref="M25:M26">
    <cfRule type="expression" dxfId="18" priority="17">
      <formula>SUM($AO$31:$AP$31)=1</formula>
    </cfRule>
  </conditionalFormatting>
  <conditionalFormatting sqref="N27 N30:V30 N29:S29">
    <cfRule type="expression" dxfId="17" priority="18">
      <formula>COUNTIF($AP$26:$AQ$30,TRUE)=1</formula>
    </cfRule>
  </conditionalFormatting>
  <conditionalFormatting sqref="M35:Y35 M32:R32 M33:X33 M34:T34">
    <cfRule type="expression" dxfId="16" priority="19">
      <formula>SUM($AO$31,$AP$36)=1</formula>
    </cfRule>
  </conditionalFormatting>
  <conditionalFormatting sqref="M38:X38 M37:R37">
    <cfRule type="expression" dxfId="15" priority="20">
      <formula>SUM($AO$49,$AP$40)=1</formula>
    </cfRule>
  </conditionalFormatting>
  <conditionalFormatting sqref="M40:P40 M42:Q42">
    <cfRule type="expression" dxfId="14" priority="21">
      <formula>SUM($AO$49,$AP$45)=1</formula>
    </cfRule>
  </conditionalFormatting>
  <conditionalFormatting sqref="M44:Q44 M45:R45">
    <cfRule type="expression" dxfId="13" priority="22">
      <formula>SUM($AO$49,$AQ$49)=1</formula>
    </cfRule>
  </conditionalFormatting>
  <conditionalFormatting sqref="M48:O48 M47:P47">
    <cfRule type="expression" dxfId="12" priority="23">
      <formula>SUM($AO$55,$AP$52)=1</formula>
    </cfRule>
  </conditionalFormatting>
  <conditionalFormatting sqref="M50:R50 M51:T51">
    <cfRule type="expression" dxfId="11" priority="24">
      <formula>SUM($AO$55,$AP$55)=1</formula>
    </cfRule>
  </conditionalFormatting>
  <conditionalFormatting sqref="AF40 AF44">
    <cfRule type="expression" dxfId="10" priority="25">
      <formula>AX42=1</formula>
    </cfRule>
    <cfRule type="expression" dxfId="9" priority="26">
      <formula>BB40=1</formula>
    </cfRule>
  </conditionalFormatting>
  <conditionalFormatting sqref="AF37:AF38">
    <cfRule type="expression" dxfId="8" priority="27">
      <formula>AX38=1</formula>
    </cfRule>
    <cfRule type="expression" dxfId="7" priority="28">
      <formula>BB37=1</formula>
    </cfRule>
  </conditionalFormatting>
  <conditionalFormatting sqref="R40">
    <cfRule type="expression" dxfId="6" priority="29">
      <formula>AND($AP$42=TRUE,$R$40="")</formula>
    </cfRule>
  </conditionalFormatting>
  <conditionalFormatting sqref="AB6:AJ6">
    <cfRule type="expression" dxfId="5" priority="9">
      <formula>AB6=""</formula>
    </cfRule>
  </conditionalFormatting>
  <conditionalFormatting sqref="AB7:AJ7">
    <cfRule type="expression" dxfId="4" priority="8">
      <formula>AB7=""</formula>
    </cfRule>
  </conditionalFormatting>
  <conditionalFormatting sqref="AE8:AJ8">
    <cfRule type="expression" dxfId="3" priority="7">
      <formula>AE8=""</formula>
    </cfRule>
  </conditionalFormatting>
  <conditionalFormatting sqref="AE9:AJ9">
    <cfRule type="expression" dxfId="2" priority="3">
      <formula>AE9=""</formula>
    </cfRule>
  </conditionalFormatting>
  <conditionalFormatting sqref="AE11:AJ11">
    <cfRule type="expression" dxfId="1" priority="2">
      <formula>AE11=""</formula>
    </cfRule>
  </conditionalFormatting>
  <conditionalFormatting sqref="AE12:AJ12">
    <cfRule type="expression" dxfId="0" priority="1">
      <formula>AE12=""</formula>
    </cfRule>
  </conditionalFormatting>
  <printOptions horizontalCentered="1"/>
  <pageMargins left="0.59055118110236227" right="0.59055118110236227" top="0.59055118110236227" bottom="0.59055118110236227" header="0.39370078740157483" footer="0.3937007874015748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12</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12</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13</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14</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13</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13</xdr:col>
                    <xdr:colOff>0</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0</xdr:colOff>
                    <xdr:row>32</xdr:row>
                    <xdr:rowOff>0</xdr:rowOff>
                  </from>
                  <to>
                    <xdr:col>24</xdr:col>
                    <xdr:colOff>0</xdr:colOff>
                    <xdr:row>33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0</xdr:colOff>
                    <xdr:row>34</xdr:row>
                    <xdr:rowOff>0</xdr:rowOff>
                  </from>
                  <to>
                    <xdr:col>25</xdr:col>
                    <xdr:colOff>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0</xdr:colOff>
                    <xdr:row>23</xdr:row>
                    <xdr:rowOff>0</xdr:rowOff>
                  </from>
                  <to>
                    <xdr:col>12</xdr:col>
                    <xdr:colOff>0</xdr:colOff>
                    <xdr:row>36</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0</xdr:colOff>
                    <xdr:row>35</xdr:row>
                    <xdr:rowOff>0</xdr:rowOff>
                  </from>
                  <to>
                    <xdr:col>12</xdr:col>
                    <xdr:colOff>0</xdr:colOff>
                    <xdr:row>47</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12</xdr:col>
                    <xdr:colOff>0</xdr:colOff>
                    <xdr:row>37</xdr:row>
                    <xdr:rowOff>0</xdr:rowOff>
                  </from>
                  <to>
                    <xdr:col>24</xdr:col>
                    <xdr:colOff>0</xdr:colOff>
                    <xdr:row>38</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0</xdr:colOff>
                    <xdr:row>38</xdr:row>
                    <xdr:rowOff>209550</xdr:rowOff>
                  </from>
                  <to>
                    <xdr:col>16</xdr:col>
                    <xdr:colOff>0</xdr:colOff>
                    <xdr:row>40</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0</xdr:colOff>
                    <xdr:row>44</xdr:row>
                    <xdr:rowOff>0</xdr:rowOff>
                  </from>
                  <to>
                    <xdr:col>18</xdr:col>
                    <xdr:colOff>0</xdr:colOff>
                    <xdr:row>45</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0</xdr:colOff>
                    <xdr:row>45</xdr:row>
                    <xdr:rowOff>0</xdr:rowOff>
                  </from>
                  <to>
                    <xdr:col>12</xdr:col>
                    <xdr:colOff>0</xdr:colOff>
                    <xdr:row>51</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12</xdr:col>
                    <xdr:colOff>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12</xdr:col>
                    <xdr:colOff>0</xdr:colOff>
                    <xdr:row>49</xdr:row>
                    <xdr:rowOff>0</xdr:rowOff>
                  </from>
                  <to>
                    <xdr:col>18</xdr:col>
                    <xdr:colOff>0</xdr:colOff>
                    <xdr:row>50</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0</xdr:colOff>
                    <xdr:row>50</xdr:row>
                    <xdr:rowOff>0</xdr:rowOff>
                  </from>
                  <to>
                    <xdr:col>20</xdr:col>
                    <xdr:colOff>0</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依頼書</vt:lpstr>
      <vt:lpstr>承諾書</vt:lpstr>
      <vt:lpstr>【学外】見積書</vt:lpstr>
      <vt:lpstr>送付書</vt:lpstr>
      <vt:lpstr>【学外】納品書</vt:lpstr>
      <vt:lpstr>【学外】請求書</vt:lpstr>
      <vt:lpstr>受領書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dc:creator>
  <cp:lastModifiedBy>yamiyo</cp:lastModifiedBy>
  <cp:lastPrinted>2019-01-25T02:44:25Z</cp:lastPrinted>
  <dcterms:created xsi:type="dcterms:W3CDTF">2019-01-21T00:13:17Z</dcterms:created>
  <dcterms:modified xsi:type="dcterms:W3CDTF">2019-10-01T07:40:34Z</dcterms:modified>
</cp:coreProperties>
</file>